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\Desktop\ZAMÓWIENIA 2024\ZAM. PUBL. 2024 OK. 609 336,00\TABELKI 80% AŚKA z  BEZ VATU puste\"/>
    </mc:Choice>
  </mc:AlternateContent>
  <bookViews>
    <workbookView xWindow="0" yWindow="0" windowWidth="19320" windowHeight="5625" tabRatio="500"/>
  </bookViews>
  <sheets>
    <sheet name="VI-RYBY I MROŻONKI" sheetId="1" r:id="rId1"/>
  </sheets>
  <definedNames>
    <definedName name="_xlnm._FilterDatabase" localSheetId="0" hidden="1">'VI-RYBY I MROŻONKI'!$B$4:$K$36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2" i="1" l="1"/>
  <c r="H22" i="1"/>
  <c r="I11" i="1"/>
  <c r="H11" i="1"/>
  <c r="J22" i="1" l="1"/>
  <c r="K22" i="1" s="1"/>
  <c r="J11" i="1"/>
  <c r="K11" i="1" s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1" i="1"/>
  <c r="H21" i="1"/>
  <c r="I20" i="1"/>
  <c r="H20" i="1"/>
  <c r="I19" i="1"/>
  <c r="H19" i="1"/>
  <c r="I32" i="1"/>
  <c r="J32" i="1" s="1"/>
  <c r="K32" i="1" s="1"/>
  <c r="H32" i="1"/>
  <c r="I31" i="1"/>
  <c r="J31" i="1" s="1"/>
  <c r="K31" i="1" s="1"/>
  <c r="H31" i="1"/>
  <c r="I18" i="1"/>
  <c r="J18" i="1" s="1"/>
  <c r="K18" i="1" s="1"/>
  <c r="H18" i="1"/>
  <c r="I17" i="1"/>
  <c r="J17" i="1" s="1"/>
  <c r="K17" i="1" s="1"/>
  <c r="H17" i="1"/>
  <c r="I16" i="1"/>
  <c r="J16" i="1" s="1"/>
  <c r="K16" i="1" s="1"/>
  <c r="H16" i="1"/>
  <c r="I15" i="1"/>
  <c r="J15" i="1" s="1"/>
  <c r="K15" i="1" s="1"/>
  <c r="H15" i="1"/>
  <c r="I14" i="1"/>
  <c r="J14" i="1" s="1"/>
  <c r="K14" i="1" s="1"/>
  <c r="H14" i="1"/>
  <c r="I13" i="1"/>
  <c r="H13" i="1"/>
  <c r="J19" i="1" l="1"/>
  <c r="K19" i="1" s="1"/>
  <c r="J20" i="1"/>
  <c r="K20" i="1" s="1"/>
  <c r="J21" i="1"/>
  <c r="K21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13" i="1"/>
  <c r="K13" i="1" s="1"/>
  <c r="I35" i="1"/>
  <c r="J35" i="1" s="1"/>
  <c r="H35" i="1"/>
  <c r="I34" i="1"/>
  <c r="J34" i="1" s="1"/>
  <c r="H34" i="1"/>
  <c r="I33" i="1"/>
  <c r="J33" i="1" s="1"/>
  <c r="H33" i="1"/>
  <c r="I12" i="1"/>
  <c r="J12" i="1" s="1"/>
  <c r="H12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6" i="1"/>
  <c r="J6" i="1" s="1"/>
  <c r="H6" i="1"/>
  <c r="J36" i="1" l="1"/>
  <c r="K6" i="1"/>
  <c r="K7" i="1"/>
  <c r="K8" i="1"/>
  <c r="K9" i="1"/>
  <c r="K10" i="1"/>
  <c r="K12" i="1"/>
  <c r="K33" i="1"/>
  <c r="K34" i="1"/>
  <c r="K35" i="1"/>
  <c r="I36" i="1"/>
  <c r="K36" i="1" l="1"/>
</calcChain>
</file>

<file path=xl/sharedStrings.xml><?xml version="1.0" encoding="utf-8"?>
<sst xmlns="http://schemas.openxmlformats.org/spreadsheetml/2006/main" count="78" uniqueCount="51">
  <si>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</si>
  <si>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</si>
  <si>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</si>
  <si>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</si>
  <si>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</si>
  <si>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</si>
  <si>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</si>
  <si>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</si>
  <si>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</si>
  <si>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</si>
  <si>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szt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</si>
  <si>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</si>
  <si>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</si>
  <si>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</si>
  <si>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</si>
  <si>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</si>
  <si>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</si>
  <si>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>Szpinak mrożony brykiet op.2,5kg</t>
  </si>
  <si>
    <t>Marchewka z groszkiem mrożona op. 2,5kg</t>
  </si>
  <si>
    <t>Papryka czerwona mrożona paski op.2,5kg</t>
  </si>
  <si>
    <t>Mrożonka kompotowa wieloowocowa op. 2,5kg</t>
  </si>
  <si>
    <t>Fasolka szparagowa zielona lub żółta cięta op. 2,5kg</t>
  </si>
  <si>
    <t>Brokuły mrożone op.2,5kg</t>
  </si>
  <si>
    <t>Kalafior mrożony op.2,5kg</t>
  </si>
  <si>
    <t>Mrożonka wielowarzywna 7 składnikowa op.2,5kg</t>
  </si>
  <si>
    <t>Wiśnia mrożona op 2,5kg</t>
  </si>
  <si>
    <t>Truskawka mrożona op.2,5kg</t>
  </si>
  <si>
    <t>Jagoda mrożona op.2,5kg</t>
  </si>
  <si>
    <t>Cukinia mrożona op.2,5kg</t>
  </si>
  <si>
    <t>Rabarbar mrożony op.2,5kg</t>
  </si>
  <si>
    <t>Filet z mintaja b/s shp</t>
  </si>
  <si>
    <t>szt.</t>
  </si>
  <si>
    <t>kg.</t>
  </si>
  <si>
    <t xml:space="preserve">OFERTA CENOWA NA RYBY I MROZONKI (CPV 15200000-0 )(CPV 15331170-9) </t>
  </si>
  <si>
    <t>Marchewka mrożona kostka op.2,5kg</t>
  </si>
  <si>
    <t>Marchewka mini mrożona op. 2,5kg</t>
  </si>
  <si>
    <t>Mieszanka chńska mrożona op.2,5kg</t>
  </si>
  <si>
    <t>Groszek zielony mrożony op.2,5kg</t>
  </si>
  <si>
    <t>Warzywa na patelnię mrożone op. 2,5kg</t>
  </si>
  <si>
    <t>Papryka 3 mix mrożona op. 2,5</t>
  </si>
  <si>
    <t>Włoszczyzna paski  mrożona op.2,5kg</t>
  </si>
  <si>
    <t xml:space="preserve">Brzoskwinia kostka mrożona op.1 kg </t>
  </si>
  <si>
    <t>Bukiet warzyw mrożony op.2,5 kg</t>
  </si>
  <si>
    <t>Filet z łososia z/s</t>
  </si>
  <si>
    <t>Filet z miruny b/s shp</t>
  </si>
  <si>
    <t>Filet z morszczuka  shp</t>
  </si>
  <si>
    <t>Malina mrożona rozdrobniona op.2,5 kg</t>
  </si>
  <si>
    <t>Mrożonka kompotowa leśna op. 2,5kg</t>
  </si>
  <si>
    <t>Gruszka kostka mrożona op.2,5 kg</t>
  </si>
  <si>
    <t xml:space="preserve">Filet z dorsza shp </t>
  </si>
  <si>
    <t>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</si>
</sst>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3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Arial"/>
      <family val="2"/>
      <charset val="238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7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2" fontId="8" fillId="0" borderId="0" xfId="1" applyNumberFormat="1" applyFont="1" applyBorder="1" applyAlignment="1" applyProtection="1">
      <alignment horizontal="right" indent="1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right" indent="1"/>
      <protection locked="0"/>
    </xf>
    <xf numFmtId="0" fontId="9" fillId="0" borderId="0" xfId="0" applyFont="1" applyProtection="1">
      <protection locked="0"/>
    </xf>
    <xf numFmtId="9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Alignment="1" applyProtection="1">
      <alignment horizontal="left" indent="1"/>
      <protection locked="0"/>
    </xf>
    <xf numFmtId="9" fontId="9" fillId="0" borderId="0" xfId="0" applyNumberFormat="1" applyFont="1" applyAlignment="1" applyProtection="1">
      <alignment horizontal="left"/>
      <protection locked="0"/>
    </xf>
    <xf numFmtId="2" fontId="9" fillId="0" borderId="0" xfId="1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right" indent="1"/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2" fontId="9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  <protection locked="0"/>
    </xf>
    <xf numFmtId="1" fontId="11" fillId="0" borderId="5" xfId="0" applyNumberFormat="1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</xf>
    <xf numFmtId="2" fontId="11" fillId="0" borderId="6" xfId="0" applyNumberFormat="1" applyFont="1" applyBorder="1" applyAlignment="1" applyProtection="1">
      <alignment horizontal="right" indent="1"/>
    </xf>
    <xf numFmtId="2" fontId="11" fillId="0" borderId="7" xfId="0" applyNumberFormat="1" applyFont="1" applyBorder="1" applyAlignment="1" applyProtection="1">
      <alignment horizontal="right" indent="1"/>
    </xf>
    <xf numFmtId="2" fontId="11" fillId="2" borderId="8" xfId="0" applyNumberFormat="1" applyFont="1" applyFill="1" applyBorder="1" applyAlignment="1" applyProtection="1">
      <alignment horizontal="right" indent="1"/>
    </xf>
    <xf numFmtId="0" fontId="11" fillId="3" borderId="5" xfId="0" applyFont="1" applyFill="1" applyBorder="1" applyAlignment="1" applyProtection="1">
      <alignment wrapText="1"/>
      <protection locked="0"/>
    </xf>
    <xf numFmtId="2" fontId="12" fillId="2" borderId="2" xfId="0" applyNumberFormat="1" applyFont="1" applyFill="1" applyBorder="1" applyAlignment="1" applyProtection="1">
      <alignment horizontal="right" indent="1"/>
    </xf>
    <xf numFmtId="0" fontId="11" fillId="0" borderId="5" xfId="0" applyFont="1" applyFill="1" applyBorder="1" applyAlignment="1" applyProtection="1">
      <alignment wrapText="1"/>
      <protection locked="0"/>
    </xf>
    <xf numFmtId="164" fontId="4" fillId="0" borderId="0" xfId="1" applyFont="1" applyFill="1" applyBorder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72"/>
  <sheetViews>
    <sheetView tabSelected="1" zoomScaleNormal="100" workbookViewId="0">
      <selection activeCell="N9" sqref="N9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46.5703125" style="1" customWidth="1"/>
    <col min="4" max="4" width="6.140625" style="3" customWidth="1"/>
    <col min="5" max="5" width="7.42578125" style="3" customWidth="1"/>
    <col min="6" max="6" width="7.7109375" style="4" customWidth="1"/>
    <col min="7" max="7" width="5.7109375" style="5" customWidth="1"/>
    <col min="8" max="8" width="8.28515625" style="6" customWidth="1"/>
    <col min="9" max="9" width="12.85546875" style="4" customWidth="1"/>
    <col min="10" max="10" width="9.5703125" style="4" customWidth="1"/>
    <col min="11" max="11" width="13.4257812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1:1024" x14ac:dyDescent="0.25">
      <c r="A1" s="21"/>
      <c r="C1" s="21" t="s">
        <v>50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s="7" customFormat="1" ht="27.75" customHeight="1" x14ac:dyDescent="0.3">
      <c r="B2" s="76" t="s">
        <v>33</v>
      </c>
      <c r="C2" s="76"/>
      <c r="D2" s="76"/>
      <c r="E2" s="76"/>
      <c r="F2" s="76"/>
      <c r="G2" s="76"/>
      <c r="H2" s="76"/>
      <c r="I2" s="76"/>
      <c r="J2" s="76"/>
      <c r="K2" s="76"/>
    </row>
    <row r="3" spans="1:1024" x14ac:dyDescent="0.25">
      <c r="C3" s="8"/>
    </row>
    <row r="4" spans="1:1024" s="9" customFormat="1" ht="70.5" customHeight="1" x14ac:dyDescent="0.25">
      <c r="B4" s="10" t="s">
        <v>0</v>
      </c>
      <c r="C4" s="11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2" t="s">
        <v>6</v>
      </c>
      <c r="I4" s="12" t="s">
        <v>7</v>
      </c>
      <c r="J4" s="14" t="s">
        <v>8</v>
      </c>
      <c r="K4" s="15" t="s">
        <v>9</v>
      </c>
      <c r="M4" s="16"/>
    </row>
    <row r="5" spans="1:1024" s="17" customFormat="1" ht="19.5" customHeight="1" x14ac:dyDescent="0.2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1:1024" s="21" customFormat="1" ht="15.75" x14ac:dyDescent="0.25">
      <c r="B6" s="22">
        <v>1</v>
      </c>
      <c r="C6" s="65" t="s">
        <v>17</v>
      </c>
      <c r="D6" s="66" t="s">
        <v>10</v>
      </c>
      <c r="E6" s="66">
        <v>48</v>
      </c>
      <c r="F6" s="67"/>
      <c r="G6" s="68"/>
      <c r="H6" s="69">
        <f t="shared" ref="H6:H35" si="0">ROUND((F6+(G6%*F6)),2)</f>
        <v>0</v>
      </c>
      <c r="I6" s="70">
        <f t="shared" ref="I6:I35" si="1">ROUND((E6*F6),2)</f>
        <v>0</v>
      </c>
      <c r="J6" s="71">
        <f t="shared" ref="J6:J35" si="2">ROUND((G6*I6/100),2)</f>
        <v>0</v>
      </c>
      <c r="K6" s="72">
        <f t="shared" ref="K6:K35" si="3">ROUND((I6+J6),2)</f>
        <v>0</v>
      </c>
    </row>
    <row r="7" spans="1:1024" s="21" customFormat="1" ht="15.75" x14ac:dyDescent="0.25">
      <c r="B7" s="22">
        <v>2</v>
      </c>
      <c r="C7" s="65" t="s">
        <v>18</v>
      </c>
      <c r="D7" s="66" t="s">
        <v>10</v>
      </c>
      <c r="E7" s="66">
        <v>52</v>
      </c>
      <c r="F7" s="67"/>
      <c r="G7" s="68"/>
      <c r="H7" s="69">
        <f t="shared" si="0"/>
        <v>0</v>
      </c>
      <c r="I7" s="70">
        <f t="shared" si="1"/>
        <v>0</v>
      </c>
      <c r="J7" s="71">
        <f t="shared" si="2"/>
        <v>0</v>
      </c>
      <c r="K7" s="72">
        <f t="shared" si="3"/>
        <v>0</v>
      </c>
    </row>
    <row r="8" spans="1:1024" s="21" customFormat="1" ht="15.75" x14ac:dyDescent="0.25">
      <c r="B8" s="22">
        <v>3</v>
      </c>
      <c r="C8" s="65" t="s">
        <v>34</v>
      </c>
      <c r="D8" s="66" t="s">
        <v>10</v>
      </c>
      <c r="E8" s="66">
        <v>48</v>
      </c>
      <c r="F8" s="67"/>
      <c r="G8" s="68"/>
      <c r="H8" s="69">
        <f t="shared" si="0"/>
        <v>0</v>
      </c>
      <c r="I8" s="70">
        <f t="shared" si="1"/>
        <v>0</v>
      </c>
      <c r="J8" s="71">
        <f t="shared" si="2"/>
        <v>0</v>
      </c>
      <c r="K8" s="72">
        <f t="shared" si="3"/>
        <v>0</v>
      </c>
    </row>
    <row r="9" spans="1:1024" s="21" customFormat="1" ht="15.75" x14ac:dyDescent="0.25">
      <c r="B9" s="22">
        <v>4</v>
      </c>
      <c r="C9" s="65" t="s">
        <v>35</v>
      </c>
      <c r="D9" s="66" t="s">
        <v>10</v>
      </c>
      <c r="E9" s="66">
        <v>76</v>
      </c>
      <c r="F9" s="67"/>
      <c r="G9" s="68"/>
      <c r="H9" s="69">
        <f t="shared" si="0"/>
        <v>0</v>
      </c>
      <c r="I9" s="70">
        <f t="shared" si="1"/>
        <v>0</v>
      </c>
      <c r="J9" s="71">
        <f t="shared" si="2"/>
        <v>0</v>
      </c>
      <c r="K9" s="72">
        <f t="shared" si="3"/>
        <v>0</v>
      </c>
    </row>
    <row r="10" spans="1:1024" s="21" customFormat="1" ht="15.75" x14ac:dyDescent="0.25">
      <c r="B10" s="22">
        <v>5</v>
      </c>
      <c r="C10" s="73" t="s">
        <v>19</v>
      </c>
      <c r="D10" s="66" t="s">
        <v>10</v>
      </c>
      <c r="E10" s="66">
        <v>68</v>
      </c>
      <c r="F10" s="67"/>
      <c r="G10" s="68"/>
      <c r="H10" s="69">
        <f t="shared" si="0"/>
        <v>0</v>
      </c>
      <c r="I10" s="70">
        <f t="shared" si="1"/>
        <v>0</v>
      </c>
      <c r="J10" s="71">
        <f t="shared" si="2"/>
        <v>0</v>
      </c>
      <c r="K10" s="72">
        <f t="shared" si="3"/>
        <v>0</v>
      </c>
    </row>
    <row r="11" spans="1:1024" s="21" customFormat="1" ht="15.75" x14ac:dyDescent="0.25">
      <c r="B11" s="22">
        <v>6</v>
      </c>
      <c r="C11" s="73" t="s">
        <v>47</v>
      </c>
      <c r="D11" s="66" t="s">
        <v>31</v>
      </c>
      <c r="E11" s="66">
        <v>16</v>
      </c>
      <c r="F11" s="67"/>
      <c r="G11" s="68"/>
      <c r="H11" s="69">
        <f t="shared" si="0"/>
        <v>0</v>
      </c>
      <c r="I11" s="70">
        <f t="shared" si="1"/>
        <v>0</v>
      </c>
      <c r="J11" s="71">
        <f t="shared" si="2"/>
        <v>0</v>
      </c>
      <c r="K11" s="72">
        <f t="shared" si="3"/>
        <v>0</v>
      </c>
    </row>
    <row r="12" spans="1:1024" s="21" customFormat="1" ht="15.75" x14ac:dyDescent="0.25">
      <c r="B12" s="22">
        <v>7</v>
      </c>
      <c r="C12" s="65" t="s">
        <v>20</v>
      </c>
      <c r="D12" s="66" t="s">
        <v>10</v>
      </c>
      <c r="E12" s="66">
        <v>144</v>
      </c>
      <c r="F12" s="67"/>
      <c r="G12" s="68"/>
      <c r="H12" s="69">
        <f t="shared" si="0"/>
        <v>0</v>
      </c>
      <c r="I12" s="70">
        <f t="shared" si="1"/>
        <v>0</v>
      </c>
      <c r="J12" s="71">
        <f t="shared" si="2"/>
        <v>0</v>
      </c>
      <c r="K12" s="72">
        <f t="shared" si="3"/>
        <v>0</v>
      </c>
    </row>
    <row r="13" spans="1:1024" s="21" customFormat="1" ht="15.75" x14ac:dyDescent="0.25">
      <c r="B13" s="22">
        <v>8</v>
      </c>
      <c r="C13" s="65" t="s">
        <v>21</v>
      </c>
      <c r="D13" s="66" t="s">
        <v>10</v>
      </c>
      <c r="E13" s="66">
        <v>96</v>
      </c>
      <c r="F13" s="67"/>
      <c r="G13" s="68"/>
      <c r="H13" s="69">
        <f t="shared" ref="H13:H31" si="4">ROUND((F13+(G13%*F13)),2)</f>
        <v>0</v>
      </c>
      <c r="I13" s="70">
        <f t="shared" ref="I13:I31" si="5">ROUND((E13*F13),2)</f>
        <v>0</v>
      </c>
      <c r="J13" s="71">
        <f t="shared" ref="J13:J31" si="6">ROUND((G13*I13/100),2)</f>
        <v>0</v>
      </c>
      <c r="K13" s="72">
        <f t="shared" ref="K13:K31" si="7">ROUND((I13+J13),2)</f>
        <v>0</v>
      </c>
    </row>
    <row r="14" spans="1:1024" s="21" customFormat="1" ht="15.75" x14ac:dyDescent="0.25">
      <c r="B14" s="22">
        <v>9</v>
      </c>
      <c r="C14" s="65" t="s">
        <v>22</v>
      </c>
      <c r="D14" s="66" t="s">
        <v>10</v>
      </c>
      <c r="E14" s="66">
        <v>68</v>
      </c>
      <c r="F14" s="67"/>
      <c r="G14" s="68"/>
      <c r="H14" s="69">
        <f t="shared" si="4"/>
        <v>0</v>
      </c>
      <c r="I14" s="70">
        <f t="shared" si="5"/>
        <v>0</v>
      </c>
      <c r="J14" s="71">
        <f t="shared" si="6"/>
        <v>0</v>
      </c>
      <c r="K14" s="72">
        <f t="shared" si="7"/>
        <v>0</v>
      </c>
    </row>
    <row r="15" spans="1:1024" s="21" customFormat="1" ht="15.75" x14ac:dyDescent="0.25">
      <c r="B15" s="22">
        <v>10</v>
      </c>
      <c r="C15" s="65" t="s">
        <v>23</v>
      </c>
      <c r="D15" s="66" t="s">
        <v>10</v>
      </c>
      <c r="E15" s="66">
        <v>52</v>
      </c>
      <c r="F15" s="67"/>
      <c r="G15" s="68"/>
      <c r="H15" s="69">
        <f t="shared" si="4"/>
        <v>0</v>
      </c>
      <c r="I15" s="70">
        <f t="shared" si="5"/>
        <v>0</v>
      </c>
      <c r="J15" s="71">
        <f t="shared" si="6"/>
        <v>0</v>
      </c>
      <c r="K15" s="72">
        <f t="shared" si="7"/>
        <v>0</v>
      </c>
    </row>
    <row r="16" spans="1:1024" s="21" customFormat="1" ht="15.75" x14ac:dyDescent="0.25">
      <c r="B16" s="22">
        <v>11</v>
      </c>
      <c r="C16" s="65" t="s">
        <v>36</v>
      </c>
      <c r="D16" s="66" t="s">
        <v>10</v>
      </c>
      <c r="E16" s="66">
        <v>8</v>
      </c>
      <c r="F16" s="67"/>
      <c r="G16" s="68"/>
      <c r="H16" s="69">
        <f t="shared" si="4"/>
        <v>0</v>
      </c>
      <c r="I16" s="70">
        <f t="shared" si="5"/>
        <v>0</v>
      </c>
      <c r="J16" s="71">
        <f t="shared" si="6"/>
        <v>0</v>
      </c>
      <c r="K16" s="72">
        <f t="shared" si="7"/>
        <v>0</v>
      </c>
    </row>
    <row r="17" spans="2:11" s="21" customFormat="1" ht="15.75" x14ac:dyDescent="0.25">
      <c r="B17" s="22">
        <v>12</v>
      </c>
      <c r="C17" s="65" t="s">
        <v>37</v>
      </c>
      <c r="D17" s="66" t="s">
        <v>10</v>
      </c>
      <c r="E17" s="66">
        <v>52</v>
      </c>
      <c r="F17" s="67"/>
      <c r="G17" s="68"/>
      <c r="H17" s="69">
        <f t="shared" si="4"/>
        <v>0</v>
      </c>
      <c r="I17" s="70">
        <f t="shared" si="5"/>
        <v>0</v>
      </c>
      <c r="J17" s="71">
        <f t="shared" si="6"/>
        <v>0</v>
      </c>
      <c r="K17" s="72">
        <f t="shared" si="7"/>
        <v>0</v>
      </c>
    </row>
    <row r="18" spans="2:11" s="21" customFormat="1" ht="15.75" x14ac:dyDescent="0.25">
      <c r="B18" s="22">
        <v>13</v>
      </c>
      <c r="C18" s="73" t="s">
        <v>38</v>
      </c>
      <c r="D18" s="66" t="s">
        <v>10</v>
      </c>
      <c r="E18" s="66">
        <v>24</v>
      </c>
      <c r="F18" s="67"/>
      <c r="G18" s="68"/>
      <c r="H18" s="69">
        <f t="shared" si="4"/>
        <v>0</v>
      </c>
      <c r="I18" s="70">
        <f t="shared" si="5"/>
        <v>0</v>
      </c>
      <c r="J18" s="71">
        <f t="shared" si="6"/>
        <v>0</v>
      </c>
      <c r="K18" s="72">
        <f t="shared" si="7"/>
        <v>0</v>
      </c>
    </row>
    <row r="19" spans="2:11" s="21" customFormat="1" ht="15.75" x14ac:dyDescent="0.25">
      <c r="B19" s="22">
        <v>14</v>
      </c>
      <c r="C19" s="65" t="s">
        <v>24</v>
      </c>
      <c r="D19" s="66" t="s">
        <v>10</v>
      </c>
      <c r="E19" s="66">
        <v>32</v>
      </c>
      <c r="F19" s="67"/>
      <c r="G19" s="68"/>
      <c r="H19" s="69">
        <f t="shared" si="4"/>
        <v>0</v>
      </c>
      <c r="I19" s="70">
        <f t="shared" si="5"/>
        <v>0</v>
      </c>
      <c r="J19" s="71">
        <f t="shared" si="6"/>
        <v>0</v>
      </c>
      <c r="K19" s="72">
        <f t="shared" si="7"/>
        <v>0</v>
      </c>
    </row>
    <row r="20" spans="2:11" s="21" customFormat="1" ht="15.75" x14ac:dyDescent="0.25">
      <c r="B20" s="22">
        <v>15</v>
      </c>
      <c r="C20" s="65" t="s">
        <v>39</v>
      </c>
      <c r="D20" s="66" t="s">
        <v>10</v>
      </c>
      <c r="E20" s="66">
        <v>12</v>
      </c>
      <c r="F20" s="67"/>
      <c r="G20" s="68"/>
      <c r="H20" s="69">
        <f t="shared" si="4"/>
        <v>0</v>
      </c>
      <c r="I20" s="70">
        <f t="shared" si="5"/>
        <v>0</v>
      </c>
      <c r="J20" s="71">
        <f t="shared" si="6"/>
        <v>0</v>
      </c>
      <c r="K20" s="72">
        <f t="shared" si="7"/>
        <v>0</v>
      </c>
    </row>
    <row r="21" spans="2:11" s="21" customFormat="1" ht="15.75" x14ac:dyDescent="0.25">
      <c r="B21" s="22">
        <v>16</v>
      </c>
      <c r="C21" s="65" t="s">
        <v>25</v>
      </c>
      <c r="D21" s="66" t="s">
        <v>10</v>
      </c>
      <c r="E21" s="66">
        <v>104</v>
      </c>
      <c r="F21" s="67"/>
      <c r="G21" s="68"/>
      <c r="H21" s="69">
        <f t="shared" si="4"/>
        <v>0</v>
      </c>
      <c r="I21" s="70">
        <f t="shared" si="5"/>
        <v>0</v>
      </c>
      <c r="J21" s="71">
        <f t="shared" si="6"/>
        <v>0</v>
      </c>
      <c r="K21" s="72">
        <f t="shared" si="7"/>
        <v>0</v>
      </c>
    </row>
    <row r="22" spans="2:11" s="21" customFormat="1" ht="15.75" x14ac:dyDescent="0.25">
      <c r="B22" s="22">
        <v>17</v>
      </c>
      <c r="C22" s="65" t="s">
        <v>48</v>
      </c>
      <c r="D22" s="66" t="s">
        <v>31</v>
      </c>
      <c r="E22" s="66">
        <v>16</v>
      </c>
      <c r="F22" s="67"/>
      <c r="G22" s="68"/>
      <c r="H22" s="69">
        <f t="shared" si="4"/>
        <v>0</v>
      </c>
      <c r="I22" s="70">
        <f t="shared" si="5"/>
        <v>0</v>
      </c>
      <c r="J22" s="71">
        <f t="shared" si="6"/>
        <v>0</v>
      </c>
      <c r="K22" s="72">
        <f t="shared" si="7"/>
        <v>0</v>
      </c>
    </row>
    <row r="23" spans="2:11" s="21" customFormat="1" ht="15.75" x14ac:dyDescent="0.25">
      <c r="B23" s="22">
        <v>18</v>
      </c>
      <c r="C23" s="65" t="s">
        <v>26</v>
      </c>
      <c r="D23" s="66" t="s">
        <v>10</v>
      </c>
      <c r="E23" s="66">
        <v>104</v>
      </c>
      <c r="F23" s="67"/>
      <c r="G23" s="68"/>
      <c r="H23" s="69">
        <f t="shared" si="4"/>
        <v>0</v>
      </c>
      <c r="I23" s="70">
        <f t="shared" si="5"/>
        <v>0</v>
      </c>
      <c r="J23" s="71">
        <f t="shared" si="6"/>
        <v>0</v>
      </c>
      <c r="K23" s="72">
        <f t="shared" si="7"/>
        <v>0</v>
      </c>
    </row>
    <row r="24" spans="2:11" s="21" customFormat="1" ht="15.75" x14ac:dyDescent="0.25">
      <c r="B24" s="22">
        <v>19</v>
      </c>
      <c r="C24" s="73" t="s">
        <v>27</v>
      </c>
      <c r="D24" s="66" t="s">
        <v>10</v>
      </c>
      <c r="E24" s="66">
        <v>28</v>
      </c>
      <c r="F24" s="67"/>
      <c r="G24" s="68"/>
      <c r="H24" s="69">
        <f t="shared" si="4"/>
        <v>0</v>
      </c>
      <c r="I24" s="70">
        <f t="shared" si="5"/>
        <v>0</v>
      </c>
      <c r="J24" s="71">
        <f t="shared" si="6"/>
        <v>0</v>
      </c>
      <c r="K24" s="72">
        <f t="shared" si="7"/>
        <v>0</v>
      </c>
    </row>
    <row r="25" spans="2:11" s="21" customFormat="1" ht="15.75" x14ac:dyDescent="0.25">
      <c r="B25" s="22">
        <v>20</v>
      </c>
      <c r="C25" s="65" t="s">
        <v>28</v>
      </c>
      <c r="D25" s="66" t="s">
        <v>10</v>
      </c>
      <c r="E25" s="66">
        <v>20</v>
      </c>
      <c r="F25" s="67"/>
      <c r="G25" s="68"/>
      <c r="H25" s="69">
        <f t="shared" si="4"/>
        <v>0</v>
      </c>
      <c r="I25" s="70">
        <f t="shared" si="5"/>
        <v>0</v>
      </c>
      <c r="J25" s="71">
        <f t="shared" si="6"/>
        <v>0</v>
      </c>
      <c r="K25" s="72">
        <f t="shared" si="7"/>
        <v>0</v>
      </c>
    </row>
    <row r="26" spans="2:11" s="21" customFormat="1" ht="15.75" x14ac:dyDescent="0.25">
      <c r="B26" s="22">
        <v>21</v>
      </c>
      <c r="C26" s="65" t="s">
        <v>29</v>
      </c>
      <c r="D26" s="66" t="s">
        <v>10</v>
      </c>
      <c r="E26" s="66">
        <v>32</v>
      </c>
      <c r="F26" s="67"/>
      <c r="G26" s="68"/>
      <c r="H26" s="69">
        <f t="shared" ref="H26:H30" si="8">ROUND((F26+(G26%*F26)),2)</f>
        <v>0</v>
      </c>
      <c r="I26" s="70">
        <f t="shared" ref="I26:I30" si="9">ROUND((E26*F26),2)</f>
        <v>0</v>
      </c>
      <c r="J26" s="71">
        <f t="shared" ref="J26:J30" si="10">ROUND((G26*I26/100),2)</f>
        <v>0</v>
      </c>
      <c r="K26" s="72">
        <f t="shared" ref="K26:K30" si="11">ROUND((I26+J26),2)</f>
        <v>0</v>
      </c>
    </row>
    <row r="27" spans="2:11" s="21" customFormat="1" ht="15.75" x14ac:dyDescent="0.25">
      <c r="B27" s="22">
        <v>22</v>
      </c>
      <c r="C27" s="65" t="s">
        <v>40</v>
      </c>
      <c r="D27" s="66" t="s">
        <v>10</v>
      </c>
      <c r="E27" s="66">
        <v>48</v>
      </c>
      <c r="F27" s="67"/>
      <c r="G27" s="68"/>
      <c r="H27" s="69">
        <f t="shared" si="8"/>
        <v>0</v>
      </c>
      <c r="I27" s="70">
        <f t="shared" si="9"/>
        <v>0</v>
      </c>
      <c r="J27" s="71">
        <f t="shared" si="10"/>
        <v>0</v>
      </c>
      <c r="K27" s="72">
        <f t="shared" si="11"/>
        <v>0</v>
      </c>
    </row>
    <row r="28" spans="2:11" s="21" customFormat="1" ht="15.75" x14ac:dyDescent="0.25">
      <c r="B28" s="22">
        <v>23</v>
      </c>
      <c r="C28" s="65" t="s">
        <v>46</v>
      </c>
      <c r="D28" s="66" t="s">
        <v>31</v>
      </c>
      <c r="E28" s="66">
        <v>36</v>
      </c>
      <c r="F28" s="67"/>
      <c r="G28" s="68"/>
      <c r="H28" s="69">
        <f t="shared" si="8"/>
        <v>0</v>
      </c>
      <c r="I28" s="70">
        <f t="shared" si="9"/>
        <v>0</v>
      </c>
      <c r="J28" s="71">
        <f t="shared" si="10"/>
        <v>0</v>
      </c>
      <c r="K28" s="72">
        <f t="shared" si="11"/>
        <v>0</v>
      </c>
    </row>
    <row r="29" spans="2:11" s="21" customFormat="1" ht="15.75" x14ac:dyDescent="0.25">
      <c r="B29" s="22">
        <v>24</v>
      </c>
      <c r="C29" s="65" t="s">
        <v>41</v>
      </c>
      <c r="D29" s="66" t="s">
        <v>31</v>
      </c>
      <c r="E29" s="66">
        <v>28</v>
      </c>
      <c r="F29" s="67"/>
      <c r="G29" s="68"/>
      <c r="H29" s="69">
        <f t="shared" si="8"/>
        <v>0</v>
      </c>
      <c r="I29" s="70">
        <f t="shared" si="9"/>
        <v>0</v>
      </c>
      <c r="J29" s="71">
        <f t="shared" si="10"/>
        <v>0</v>
      </c>
      <c r="K29" s="72">
        <f t="shared" si="11"/>
        <v>0</v>
      </c>
    </row>
    <row r="30" spans="2:11" s="21" customFormat="1" ht="15.75" x14ac:dyDescent="0.25">
      <c r="B30" s="22">
        <v>25</v>
      </c>
      <c r="C30" s="65" t="s">
        <v>42</v>
      </c>
      <c r="D30" s="66" t="s">
        <v>10</v>
      </c>
      <c r="E30" s="66">
        <v>16</v>
      </c>
      <c r="F30" s="67"/>
      <c r="G30" s="68"/>
      <c r="H30" s="69">
        <f t="shared" si="8"/>
        <v>0</v>
      </c>
      <c r="I30" s="70">
        <f t="shared" si="9"/>
        <v>0</v>
      </c>
      <c r="J30" s="71">
        <f t="shared" si="10"/>
        <v>0</v>
      </c>
      <c r="K30" s="72">
        <f t="shared" si="11"/>
        <v>0</v>
      </c>
    </row>
    <row r="31" spans="2:11" s="21" customFormat="1" ht="15.75" x14ac:dyDescent="0.25">
      <c r="B31" s="22">
        <v>26</v>
      </c>
      <c r="C31" s="65" t="s">
        <v>49</v>
      </c>
      <c r="D31" s="66" t="s">
        <v>32</v>
      </c>
      <c r="E31" s="66">
        <v>288</v>
      </c>
      <c r="F31" s="67"/>
      <c r="G31" s="68"/>
      <c r="H31" s="69">
        <f t="shared" si="4"/>
        <v>0</v>
      </c>
      <c r="I31" s="70">
        <f t="shared" si="5"/>
        <v>0</v>
      </c>
      <c r="J31" s="71">
        <f t="shared" si="6"/>
        <v>0</v>
      </c>
      <c r="K31" s="72">
        <f t="shared" si="7"/>
        <v>0</v>
      </c>
    </row>
    <row r="32" spans="2:11" s="21" customFormat="1" ht="15.75" x14ac:dyDescent="0.25">
      <c r="B32" s="22">
        <v>27</v>
      </c>
      <c r="C32" s="65" t="s">
        <v>44</v>
      </c>
      <c r="D32" s="66" t="s">
        <v>32</v>
      </c>
      <c r="E32" s="66">
        <v>320</v>
      </c>
      <c r="F32" s="67"/>
      <c r="G32" s="68"/>
      <c r="H32" s="69">
        <f t="shared" ref="H32" si="12">ROUND((F32+(G32%*F32)),2)</f>
        <v>0</v>
      </c>
      <c r="I32" s="70">
        <f t="shared" ref="I32" si="13">ROUND((E32*F32),2)</f>
        <v>0</v>
      </c>
      <c r="J32" s="71">
        <f t="shared" ref="J32" si="14">ROUND((G32*I32/100),2)</f>
        <v>0</v>
      </c>
      <c r="K32" s="72">
        <f t="shared" ref="K32" si="15">ROUND((I32+J32),2)</f>
        <v>0</v>
      </c>
    </row>
    <row r="33" spans="2:12" s="21" customFormat="1" ht="15.75" x14ac:dyDescent="0.25">
      <c r="B33" s="22">
        <v>28</v>
      </c>
      <c r="C33" s="75" t="s">
        <v>43</v>
      </c>
      <c r="D33" s="66" t="s">
        <v>32</v>
      </c>
      <c r="E33" s="66">
        <v>320</v>
      </c>
      <c r="F33" s="67"/>
      <c r="G33" s="68"/>
      <c r="H33" s="69">
        <f t="shared" si="0"/>
        <v>0</v>
      </c>
      <c r="I33" s="70">
        <f t="shared" si="1"/>
        <v>0</v>
      </c>
      <c r="J33" s="71">
        <f t="shared" si="2"/>
        <v>0</v>
      </c>
      <c r="K33" s="72">
        <f t="shared" si="3"/>
        <v>0</v>
      </c>
    </row>
    <row r="34" spans="2:12" s="21" customFormat="1" ht="15.75" x14ac:dyDescent="0.25">
      <c r="B34" s="22">
        <v>29</v>
      </c>
      <c r="C34" s="65" t="s">
        <v>30</v>
      </c>
      <c r="D34" s="66" t="s">
        <v>32</v>
      </c>
      <c r="E34" s="66">
        <v>120</v>
      </c>
      <c r="F34" s="67"/>
      <c r="G34" s="68"/>
      <c r="H34" s="69">
        <f t="shared" si="0"/>
        <v>0</v>
      </c>
      <c r="I34" s="70">
        <f t="shared" si="1"/>
        <v>0</v>
      </c>
      <c r="J34" s="71">
        <f t="shared" si="2"/>
        <v>0</v>
      </c>
      <c r="K34" s="72">
        <f t="shared" si="3"/>
        <v>0</v>
      </c>
    </row>
    <row r="35" spans="2:12" s="21" customFormat="1" ht="16.5" thickBot="1" x14ac:dyDescent="0.3">
      <c r="B35" s="22">
        <v>30</v>
      </c>
      <c r="C35" s="65" t="s">
        <v>45</v>
      </c>
      <c r="D35" s="66" t="s">
        <v>32</v>
      </c>
      <c r="E35" s="66">
        <v>144</v>
      </c>
      <c r="F35" s="67"/>
      <c r="G35" s="68"/>
      <c r="H35" s="69">
        <f t="shared" si="0"/>
        <v>0</v>
      </c>
      <c r="I35" s="70">
        <f t="shared" si="1"/>
        <v>0</v>
      </c>
      <c r="J35" s="71">
        <f t="shared" si="2"/>
        <v>0</v>
      </c>
      <c r="K35" s="72">
        <f t="shared" si="3"/>
        <v>0</v>
      </c>
    </row>
    <row r="36" spans="2:12" s="23" customFormat="1" ht="26.25" customHeight="1" thickBot="1" x14ac:dyDescent="0.35">
      <c r="B36" s="24"/>
      <c r="C36" s="25" t="s">
        <v>11</v>
      </c>
      <c r="D36" s="26"/>
      <c r="E36" s="26"/>
      <c r="F36" s="27"/>
      <c r="G36" s="28"/>
      <c r="H36" s="27"/>
      <c r="I36" s="74">
        <f>SUM(I6:I35)</f>
        <v>0</v>
      </c>
      <c r="J36" s="74">
        <f>SUM(J6:J35)</f>
        <v>0</v>
      </c>
      <c r="K36" s="74">
        <f>SUM(K6:K35)</f>
        <v>0</v>
      </c>
    </row>
    <row r="37" spans="2:12" s="8" customFormat="1" ht="15.75" x14ac:dyDescent="0.25">
      <c r="B37" s="29"/>
      <c r="C37" s="30"/>
      <c r="D37" s="29"/>
      <c r="E37" s="29"/>
      <c r="F37" s="31"/>
      <c r="G37" s="32"/>
      <c r="H37" s="31"/>
      <c r="I37" s="33"/>
      <c r="J37" s="33"/>
      <c r="K37" s="33"/>
    </row>
    <row r="38" spans="2:12" s="34" customFormat="1" ht="15.75" x14ac:dyDescent="0.25">
      <c r="B38" s="29"/>
      <c r="C38" s="30"/>
      <c r="D38" s="29"/>
      <c r="E38" s="29"/>
      <c r="F38" s="31"/>
      <c r="G38" s="35"/>
      <c r="H38" s="31"/>
      <c r="I38" s="33"/>
      <c r="J38" s="33"/>
      <c r="K38" s="33"/>
      <c r="L38" s="36"/>
    </row>
    <row r="39" spans="2:12" s="34" customFormat="1" ht="12.75" x14ac:dyDescent="0.2">
      <c r="B39" s="77" t="s">
        <v>12</v>
      </c>
      <c r="C39" s="77"/>
      <c r="D39" s="77"/>
      <c r="E39" s="77"/>
      <c r="F39" s="77"/>
      <c r="G39" s="77"/>
      <c r="H39" s="77"/>
      <c r="I39" s="77"/>
      <c r="J39" s="77"/>
      <c r="K39" s="77"/>
      <c r="L39" s="36"/>
    </row>
    <row r="40" spans="2:12" s="34" customFormat="1" ht="12.75" x14ac:dyDescent="0.2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6"/>
    </row>
    <row r="41" spans="2:12" s="34" customFormat="1" ht="12.75" x14ac:dyDescent="0.2">
      <c r="B41" s="38"/>
      <c r="C41" s="39"/>
      <c r="D41" s="38"/>
      <c r="E41" s="38"/>
      <c r="F41" s="40"/>
      <c r="G41" s="41"/>
      <c r="H41" s="42"/>
      <c r="I41" s="40"/>
      <c r="J41" s="40"/>
      <c r="K41" s="40"/>
      <c r="L41" s="36"/>
    </row>
    <row r="42" spans="2:12" s="34" customFormat="1" ht="12.75" x14ac:dyDescent="0.2">
      <c r="B42" s="77" t="s">
        <v>13</v>
      </c>
      <c r="C42" s="77"/>
      <c r="D42" s="77"/>
      <c r="E42" s="77"/>
      <c r="F42" s="77"/>
      <c r="G42" s="77"/>
      <c r="H42" s="77"/>
      <c r="I42" s="77"/>
      <c r="J42" s="77"/>
      <c r="K42" s="77"/>
      <c r="L42" s="36"/>
    </row>
    <row r="43" spans="2:12" s="34" customFormat="1" ht="12.75" x14ac:dyDescent="0.2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6"/>
    </row>
    <row r="44" spans="2:12" s="34" customFormat="1" ht="12.75" x14ac:dyDescent="0.2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6"/>
    </row>
    <row r="45" spans="2:12" s="34" customFormat="1" ht="12.75" x14ac:dyDescent="0.2">
      <c r="B45" s="36"/>
      <c r="C45" s="43"/>
      <c r="D45" s="36"/>
      <c r="E45" s="44"/>
      <c r="F45" s="45"/>
      <c r="G45" s="46"/>
      <c r="H45" s="47"/>
      <c r="I45" s="45"/>
      <c r="J45" s="45"/>
      <c r="K45" s="45"/>
    </row>
    <row r="46" spans="2:12" s="34" customFormat="1" ht="12.75" x14ac:dyDescent="0.2">
      <c r="B46" s="36"/>
      <c r="C46" s="43"/>
      <c r="D46" s="36"/>
      <c r="E46" s="36"/>
      <c r="F46" s="45"/>
      <c r="G46" s="46"/>
      <c r="H46" s="47"/>
      <c r="I46" s="45"/>
      <c r="J46" s="45"/>
      <c r="K46" s="45"/>
    </row>
    <row r="47" spans="2:12" s="48" customFormat="1" ht="12.75" x14ac:dyDescent="0.2">
      <c r="B47" s="38" t="s">
        <v>14</v>
      </c>
      <c r="C47" s="43"/>
      <c r="D47" s="36"/>
      <c r="E47" s="36"/>
      <c r="F47" s="45"/>
      <c r="G47" s="46"/>
      <c r="H47" s="49"/>
      <c r="I47" s="50" t="s">
        <v>15</v>
      </c>
      <c r="J47" s="45"/>
      <c r="K47" s="45"/>
    </row>
    <row r="48" spans="2:12" s="51" customFormat="1" ht="12.75" x14ac:dyDescent="0.2">
      <c r="B48" s="36"/>
      <c r="C48" s="43"/>
      <c r="D48" s="36"/>
      <c r="E48" s="36"/>
      <c r="F48" s="45"/>
      <c r="G48" s="46"/>
      <c r="H48" s="47"/>
      <c r="I48" s="52" t="s">
        <v>16</v>
      </c>
      <c r="J48" s="45"/>
      <c r="K48" s="45"/>
      <c r="L48" s="53"/>
    </row>
    <row r="49" spans="2:11" x14ac:dyDescent="0.25">
      <c r="B49" s="54"/>
      <c r="C49" s="55"/>
      <c r="D49" s="56"/>
      <c r="E49" s="56"/>
      <c r="F49" s="47"/>
      <c r="G49" s="47"/>
      <c r="H49" s="57"/>
      <c r="I49" s="58"/>
      <c r="J49" s="58"/>
      <c r="K49" s="58"/>
    </row>
    <row r="50" spans="2:11" x14ac:dyDescent="0.25">
      <c r="B50" s="59"/>
      <c r="C50" s="60"/>
      <c r="D50" s="53"/>
      <c r="E50" s="53"/>
      <c r="F50" s="61"/>
      <c r="G50" s="62"/>
      <c r="H50" s="63"/>
      <c r="I50" s="61"/>
      <c r="J50" s="61"/>
      <c r="K50" s="61"/>
    </row>
    <row r="51" spans="2:11" x14ac:dyDescent="0.25">
      <c r="B51" s="59"/>
      <c r="C51" s="60"/>
      <c r="D51" s="53"/>
      <c r="E51" s="53"/>
      <c r="F51" s="61"/>
      <c r="G51" s="62"/>
      <c r="H51" s="63"/>
      <c r="I51" s="61"/>
      <c r="J51" s="61"/>
      <c r="K51" s="61"/>
    </row>
    <row r="52" spans="2:11" x14ac:dyDescent="0.25">
      <c r="B52" s="59"/>
      <c r="C52" s="60"/>
      <c r="D52" s="53"/>
      <c r="E52" s="53"/>
      <c r="F52" s="61"/>
      <c r="G52" s="62"/>
      <c r="H52" s="63"/>
      <c r="I52" s="61"/>
      <c r="J52" s="61"/>
      <c r="K52" s="61"/>
    </row>
    <row r="53" spans="2:11" x14ac:dyDescent="0.25">
      <c r="B53" s="59"/>
      <c r="C53" s="60"/>
      <c r="D53" s="53"/>
      <c r="E53" s="53"/>
      <c r="F53" s="61"/>
      <c r="G53" s="62"/>
      <c r="H53" s="63"/>
      <c r="I53" s="61"/>
      <c r="J53" s="61"/>
      <c r="K53" s="61"/>
    </row>
    <row r="54" spans="2:11" x14ac:dyDescent="0.25">
      <c r="D54" s="1"/>
      <c r="E54" s="1"/>
      <c r="G54" s="64"/>
      <c r="H54" s="4"/>
    </row>
    <row r="55" spans="2:11" x14ac:dyDescent="0.25">
      <c r="D55" s="1"/>
      <c r="E55" s="1"/>
      <c r="G55" s="64"/>
      <c r="H55" s="4"/>
    </row>
    <row r="56" spans="2:11" x14ac:dyDescent="0.25">
      <c r="D56" s="1"/>
      <c r="E56" s="1"/>
      <c r="G56" s="64"/>
      <c r="H56" s="4"/>
    </row>
    <row r="57" spans="2:11" x14ac:dyDescent="0.25">
      <c r="D57" s="1"/>
      <c r="E57" s="1"/>
      <c r="G57" s="64"/>
      <c r="H57" s="4"/>
    </row>
    <row r="58" spans="2:11" x14ac:dyDescent="0.25">
      <c r="D58" s="1"/>
      <c r="E58" s="1"/>
      <c r="G58" s="64"/>
      <c r="H58" s="4"/>
    </row>
    <row r="59" spans="2:11" x14ac:dyDescent="0.25">
      <c r="D59" s="1"/>
      <c r="E59" s="1"/>
      <c r="G59" s="64"/>
      <c r="H59" s="4"/>
    </row>
    <row r="60" spans="2:11" x14ac:dyDescent="0.25">
      <c r="D60" s="1"/>
      <c r="E60" s="1"/>
      <c r="G60" s="64"/>
      <c r="H60" s="4"/>
    </row>
    <row r="61" spans="2:11" x14ac:dyDescent="0.25">
      <c r="D61" s="1"/>
      <c r="E61" s="1"/>
      <c r="G61" s="64"/>
      <c r="H61" s="4"/>
    </row>
    <row r="62" spans="2:11" x14ac:dyDescent="0.25">
      <c r="D62" s="1"/>
      <c r="E62" s="1"/>
      <c r="G62" s="64"/>
      <c r="H62" s="4"/>
    </row>
    <row r="63" spans="2:11" x14ac:dyDescent="0.25">
      <c r="D63" s="1"/>
      <c r="E63" s="1"/>
      <c r="G63" s="64"/>
      <c r="H63" s="4"/>
    </row>
    <row r="64" spans="2:11" x14ac:dyDescent="0.25">
      <c r="D64" s="1"/>
      <c r="E64" s="1"/>
      <c r="G64" s="64"/>
      <c r="H64" s="4"/>
    </row>
    <row r="65" spans="4:8" x14ac:dyDescent="0.25">
      <c r="D65" s="1"/>
      <c r="E65" s="1"/>
      <c r="G65" s="64"/>
      <c r="H65" s="4"/>
    </row>
    <row r="66" spans="4:8" x14ac:dyDescent="0.25">
      <c r="D66" s="1"/>
      <c r="E66" s="1"/>
      <c r="G66" s="64"/>
      <c r="H66" s="4"/>
    </row>
    <row r="67" spans="4:8" x14ac:dyDescent="0.25">
      <c r="D67" s="1"/>
      <c r="E67" s="1"/>
      <c r="G67" s="64"/>
      <c r="H67" s="4"/>
    </row>
    <row r="68" spans="4:8" x14ac:dyDescent="0.25">
      <c r="D68" s="1"/>
      <c r="E68" s="1"/>
      <c r="G68" s="64"/>
      <c r="H68" s="4"/>
    </row>
    <row r="69" spans="4:8" x14ac:dyDescent="0.25">
      <c r="D69" s="1"/>
      <c r="E69" s="1"/>
      <c r="G69" s="64"/>
      <c r="H69" s="4"/>
    </row>
    <row r="70" spans="4:8" x14ac:dyDescent="0.25">
      <c r="D70" s="1"/>
      <c r="E70" s="1"/>
      <c r="G70" s="64"/>
      <c r="H70" s="4"/>
    </row>
    <row r="71" spans="4:8" x14ac:dyDescent="0.25">
      <c r="D71" s="1"/>
      <c r="E71" s="1"/>
      <c r="G71" s="64"/>
      <c r="H71" s="4"/>
    </row>
    <row r="72" spans="4:8" x14ac:dyDescent="0.25">
      <c r="D72" s="1"/>
      <c r="E72" s="1"/>
      <c r="G72" s="64"/>
    </row>
  </sheetData>
  <autoFilter ref="B4:K36"/>
  <mergeCells count="3">
    <mergeCell ref="B2:K2"/>
    <mergeCell ref="B39:K39"/>
    <mergeCell ref="B42:K42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VI-RYBY I MROŻONKI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1</cp:revision>
  <cp:lastPrinted>2023-02-06T11:38:16Z</cp:lastPrinted>
  <dcterms:created xsi:type="dcterms:W3CDTF">2022-11-23T18:16:26Z</dcterms:created>
  <dcterms:modified xsi:type="dcterms:W3CDTF">2023-12-07T12:11:35Z</dcterms:modified>
  <dc:language>pl-PL</dc:language>
</cp:coreProperties>
</file>