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NNA\Desktop\ZAMÓWIENIA 2023 WZORY\zAMÓWIENIA SPMS 2023 DOKUMENTY\"/>
    </mc:Choice>
  </mc:AlternateContent>
  <bookViews>
    <workbookView xWindow="0" yWindow="0" windowWidth="19320" windowHeight="5625" tabRatio="500"/>
  </bookViews>
  <sheets>
    <sheet name="V- MIĘSO I PRZETWORY MIESNE " sheetId="1" r:id="rId1"/>
  </sheets>
  <definedNames>
    <definedName name="_xlnm._FilterDatabase" localSheetId="0" hidden="1">'V- MIĘSO I PRZETWORY MIESNE '!$B$4:$K$29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8" i="1" l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J17" i="1" s="1"/>
  <c r="K17" i="1" s="1"/>
  <c r="H17" i="1"/>
  <c r="I16" i="1"/>
  <c r="J16" i="1" s="1"/>
  <c r="K16" i="1" s="1"/>
  <c r="H16" i="1"/>
  <c r="I15" i="1"/>
  <c r="J15" i="1" s="1"/>
  <c r="K15" i="1" s="1"/>
  <c r="H15" i="1"/>
  <c r="I14" i="1"/>
  <c r="J14" i="1" s="1"/>
  <c r="K14" i="1" s="1"/>
  <c r="H14" i="1"/>
  <c r="I13" i="1"/>
  <c r="J13" i="1" s="1"/>
  <c r="K13" i="1" s="1"/>
  <c r="H13" i="1"/>
  <c r="I12" i="1"/>
  <c r="H12" i="1"/>
  <c r="J18" i="1" l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12" i="1"/>
  <c r="K12" i="1" s="1"/>
  <c r="I11" i="1"/>
  <c r="J11" i="1" s="1"/>
  <c r="H11" i="1"/>
  <c r="I10" i="1"/>
  <c r="J10" i="1" s="1"/>
  <c r="H10" i="1"/>
  <c r="I9" i="1"/>
  <c r="J9" i="1" s="1"/>
  <c r="H9" i="1"/>
  <c r="I8" i="1"/>
  <c r="J8" i="1" s="1"/>
  <c r="H8" i="1"/>
  <c r="I7" i="1"/>
  <c r="J7" i="1" s="1"/>
  <c r="H7" i="1"/>
  <c r="I6" i="1"/>
  <c r="J6" i="1" s="1"/>
  <c r="H6" i="1"/>
  <c r="J29" i="1" l="1"/>
  <c r="K6" i="1"/>
  <c r="K7" i="1"/>
  <c r="K8" i="1"/>
  <c r="K9" i="1"/>
  <c r="K10" i="1"/>
  <c r="K11" i="1"/>
  <c r="I29" i="1"/>
  <c r="K29" i="1" l="1"/>
</calcChain>
</file>

<file path=xl/sharedStrings.xml><?xml version="1.0" encoding="utf-8"?>
<sst xmlns="http://schemas.openxmlformats.org/spreadsheetml/2006/main" count="64" uniqueCount="42">
  <si>
    <t>L.p.</t>
  </si>
  <si>
    <t>Nazwa produktu</t>
  </si>
  <si>
    <t>J.m.</t>
  </si>
  <si>
    <t xml:space="preserve">Szacowana max. ilość
 </t>
  </si>
  <si>
    <t>Cena jedn. netto w zł</t>
  </si>
  <si>
    <t>Stawka podatku VAT w  %</t>
  </si>
  <si>
    <t xml:space="preserve">Cena jednostkowa brutto w zł </t>
  </si>
  <si>
    <t>Wartosć netto  w zł 
( iloczyn kolumy 4 i 5)</t>
  </si>
  <si>
    <t>Wartosć podatku VAT  (iloczyn kolumy 6 i 8)</t>
  </si>
  <si>
    <t>Wartosć brutto  
w zł (suma kolumn 8 i 9)</t>
  </si>
  <si>
    <t>kg</t>
  </si>
  <si>
    <t>RAZEM:</t>
  </si>
  <si>
    <t>Wartość pakietu netto:  ………………….  VAT:    …………………….</t>
  </si>
  <si>
    <t>Wartość pakietu brutto:………………………………...  Słownie: ………………………………………………………………………………..</t>
  </si>
  <si>
    <t>Miejscowość ………………………..  data ………………………</t>
  </si>
  <si>
    <t>……………………………………………………………….</t>
  </si>
  <si>
    <t>podpis wykonawcy/podpis osoby upoważnionej przez wykonawcę</t>
  </si>
  <si>
    <t>Boczek wędzony   z zebrami</t>
  </si>
  <si>
    <t>Karczek b/k</t>
  </si>
  <si>
    <t>Kiełbasa podwawelska 70% mięsa</t>
  </si>
  <si>
    <t>Kurczak 1,5-2,5kg</t>
  </si>
  <si>
    <t>Mięso mielone wołowo-wieprzowe</t>
  </si>
  <si>
    <t>Mięso mielone drobiowe (filet z kurczaka i indyka)</t>
  </si>
  <si>
    <t>Filet z piersi indyka</t>
  </si>
  <si>
    <t>Filet z piersi kurczaka</t>
  </si>
  <si>
    <t>Rolady wieprzowe (ogórek,boczek - zmielone) 150-180g</t>
  </si>
  <si>
    <t>Rolady ze schabu  (ogórek,boczek- zmielone) 150-180g</t>
  </si>
  <si>
    <t>Schab b/k</t>
  </si>
  <si>
    <t>Udziec z kurczaka</t>
  </si>
  <si>
    <t>Udko z kurczaka( ćwiartka)</t>
  </si>
  <si>
    <t>Polędwiczki wieprzowe</t>
  </si>
  <si>
    <t>Szynka wieprzowa ( kulka)</t>
  </si>
  <si>
    <t>Rosół - żebra</t>
  </si>
  <si>
    <t>Słonina wędzona</t>
  </si>
  <si>
    <t>Medaliony z indyka</t>
  </si>
  <si>
    <t>Wołowe gulaszowe</t>
  </si>
  <si>
    <t>Łopatka wieprzowa b/k</t>
  </si>
  <si>
    <t>Pieczeń wołowa</t>
  </si>
  <si>
    <t>Podgardle wędzone</t>
  </si>
  <si>
    <t>Skrzydła z indyka</t>
  </si>
  <si>
    <t xml:space="preserve">Załącznik nr 5 </t>
  </si>
  <si>
    <t>OFERTA CENOWA NA MIĘSO I PRZETWORY MIĘSNE  (CPV 15131100-6)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</si>
</sst>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zł&quot;_-;\-* #,##0.00&quot; zł&quot;_-;_-* \-??&quot; zł&quot;_-;_-@_-"/>
  </numFmts>
  <fonts count="11" x14ac:knownFonts="1">
    <font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4"/>
      <name val="Arial"/>
      <family val="2"/>
      <charset val="238"/>
    </font>
    <font>
      <b/>
      <sz val="12"/>
      <name val="Times New Roman"/>
      <family val="1"/>
      <charset val="1"/>
    </font>
    <font>
      <b/>
      <sz val="10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5E0B4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78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 indent="1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2" fontId="1" fillId="0" borderId="0" xfId="1" applyNumberFormat="1" applyFont="1" applyBorder="1" applyAlignment="1" applyProtection="1">
      <alignment horizontal="right" inden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horizontal="center"/>
      <protection locked="0"/>
    </xf>
    <xf numFmtId="2" fontId="3" fillId="0" borderId="6" xfId="1" applyNumberFormat="1" applyFont="1" applyBorder="1" applyAlignment="1" applyProtection="1">
      <alignment horizontal="right" indent="1"/>
      <protection locked="0"/>
    </xf>
    <xf numFmtId="1" fontId="3" fillId="0" borderId="5" xfId="0" applyNumberFormat="1" applyFont="1" applyBorder="1" applyAlignment="1" applyProtection="1">
      <alignment horizontal="center"/>
      <protection locked="0"/>
    </xf>
    <xf numFmtId="2" fontId="3" fillId="0" borderId="6" xfId="1" applyNumberFormat="1" applyFont="1" applyBorder="1" applyAlignment="1" applyProtection="1">
      <alignment horizontal="right" indent="1"/>
    </xf>
    <xf numFmtId="2" fontId="3" fillId="0" borderId="6" xfId="0" applyNumberFormat="1" applyFont="1" applyBorder="1" applyAlignment="1" applyProtection="1">
      <alignment horizontal="right" indent="1"/>
    </xf>
    <xf numFmtId="2" fontId="3" fillId="0" borderId="7" xfId="0" applyNumberFormat="1" applyFont="1" applyBorder="1" applyAlignment="1" applyProtection="1">
      <alignment horizontal="right" indent="1"/>
    </xf>
    <xf numFmtId="2" fontId="3" fillId="2" borderId="8" xfId="0" applyNumberFormat="1" applyFont="1" applyFill="1" applyBorder="1" applyAlignment="1" applyProtection="1">
      <alignment horizontal="right" indent="1"/>
    </xf>
    <xf numFmtId="0" fontId="3" fillId="3" borderId="5" xfId="0" applyFont="1" applyFill="1" applyBorder="1" applyAlignment="1" applyProtection="1">
      <alignment wrapText="1"/>
      <protection locked="0"/>
    </xf>
    <xf numFmtId="2" fontId="3" fillId="0" borderId="6" xfId="0" applyNumberFormat="1" applyFont="1" applyBorder="1" applyAlignment="1" applyProtection="1">
      <alignment horizontal="right" indent="1"/>
    </xf>
    <xf numFmtId="2" fontId="3" fillId="0" borderId="7" xfId="0" applyNumberFormat="1" applyFont="1" applyBorder="1" applyAlignment="1" applyProtection="1">
      <alignment horizontal="right" indent="1"/>
    </xf>
    <xf numFmtId="0" fontId="7" fillId="0" borderId="0" xfId="0" applyFont="1" applyProtection="1"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right" indent="1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2" fontId="8" fillId="0" borderId="0" xfId="1" applyNumberFormat="1" applyFont="1" applyBorder="1" applyAlignment="1" applyProtection="1">
      <alignment horizontal="right" indent="1"/>
      <protection locked="0"/>
    </xf>
    <xf numFmtId="1" fontId="8" fillId="0" borderId="0" xfId="0" applyNumberFormat="1" applyFont="1" applyBorder="1" applyAlignment="1" applyProtection="1">
      <alignment horizontal="center"/>
      <protection locked="0"/>
    </xf>
    <xf numFmtId="2" fontId="8" fillId="0" borderId="0" xfId="0" applyNumberFormat="1" applyFont="1" applyBorder="1" applyAlignment="1" applyProtection="1">
      <alignment horizontal="right" indent="1"/>
      <protection locked="0"/>
    </xf>
    <xf numFmtId="0" fontId="9" fillId="0" borderId="0" xfId="0" applyFont="1" applyProtection="1">
      <protection locked="0"/>
    </xf>
    <xf numFmtId="9" fontId="8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2" fontId="9" fillId="0" borderId="0" xfId="0" applyNumberFormat="1" applyFont="1" applyAlignment="1" applyProtection="1">
      <alignment horizontal="left" indent="1"/>
      <protection locked="0"/>
    </xf>
    <xf numFmtId="9" fontId="9" fillId="0" borderId="0" xfId="0" applyNumberFormat="1" applyFont="1" applyAlignment="1" applyProtection="1">
      <alignment horizontal="left"/>
      <protection locked="0"/>
    </xf>
    <xf numFmtId="2" fontId="9" fillId="0" borderId="0" xfId="1" applyNumberFormat="1" applyFont="1" applyBorder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right" indent="1"/>
      <protection locked="0"/>
    </xf>
    <xf numFmtId="9" fontId="9" fillId="0" borderId="0" xfId="0" applyNumberFormat="1" applyFont="1" applyAlignment="1" applyProtection="1">
      <alignment horizontal="center"/>
      <protection locked="0"/>
    </xf>
    <xf numFmtId="2" fontId="9" fillId="0" borderId="0" xfId="1" applyNumberFormat="1" applyFont="1" applyBorder="1" applyAlignment="1" applyProtection="1">
      <alignment horizontal="right" indent="1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left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2" fontId="5" fillId="0" borderId="0" xfId="1" applyNumberFormat="1" applyFont="1" applyBorder="1" applyAlignment="1" applyProtection="1">
      <alignment horizontal="right" indent="1"/>
      <protection locked="0"/>
    </xf>
    <xf numFmtId="1" fontId="1" fillId="0" borderId="0" xfId="0" applyNumberFormat="1" applyFont="1" applyProtection="1">
      <protection locked="0"/>
    </xf>
    <xf numFmtId="164" fontId="4" fillId="0" borderId="0" xfId="1" applyFont="1" applyFill="1" applyBorder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E0B4"/>
  </sheetPr>
  <dimension ref="A1:AMH65"/>
  <sheetViews>
    <sheetView tabSelected="1" topLeftCell="B16" zoomScaleNormal="100" workbookViewId="0">
      <selection activeCell="O22" sqref="O22"/>
    </sheetView>
  </sheetViews>
  <sheetFormatPr defaultColWidth="9.140625" defaultRowHeight="15" x14ac:dyDescent="0.25"/>
  <cols>
    <col min="1" max="1" width="1.42578125" style="1" customWidth="1"/>
    <col min="2" max="2" width="4.140625" style="2" customWidth="1"/>
    <col min="3" max="3" width="53.7109375" style="1" customWidth="1"/>
    <col min="4" max="4" width="6.140625" style="3" customWidth="1"/>
    <col min="5" max="5" width="13.7109375" style="3" customWidth="1"/>
    <col min="6" max="6" width="6.7109375" style="4" customWidth="1"/>
    <col min="7" max="7" width="8.28515625" style="5" customWidth="1"/>
    <col min="8" max="8" width="9.7109375" style="6" customWidth="1"/>
    <col min="9" max="9" width="10.28515625" style="4" customWidth="1"/>
    <col min="10" max="10" width="9.42578125" style="4" customWidth="1"/>
    <col min="11" max="11" width="11.42578125" style="4" customWidth="1"/>
    <col min="12" max="254" width="9.140625" style="1"/>
    <col min="255" max="255" width="1.42578125" style="1" customWidth="1"/>
    <col min="256" max="256" width="4.140625" style="1" customWidth="1"/>
    <col min="257" max="257" width="66.7109375" style="1" customWidth="1"/>
    <col min="258" max="258" width="6.140625" style="1" customWidth="1"/>
    <col min="259" max="259" width="13.7109375" style="1" customWidth="1"/>
    <col min="260" max="260" width="10.28515625" style="1" customWidth="1"/>
    <col min="261" max="261" width="8.28515625" style="1" customWidth="1"/>
    <col min="262" max="262" width="16.5703125" style="1" customWidth="1"/>
    <col min="263" max="263" width="13.140625" style="1" customWidth="1"/>
    <col min="264" max="264" width="12.140625" style="1" customWidth="1"/>
    <col min="265" max="265" width="15.85546875" style="1" customWidth="1"/>
    <col min="266" max="266" width="9.140625" style="1"/>
    <col min="267" max="267" width="11.42578125" style="1" customWidth="1"/>
    <col min="268" max="510" width="9.140625" style="1"/>
    <col min="511" max="511" width="1.42578125" style="1" customWidth="1"/>
    <col min="512" max="512" width="4.140625" style="1" customWidth="1"/>
    <col min="513" max="513" width="66.7109375" style="1" customWidth="1"/>
    <col min="514" max="514" width="6.140625" style="1" customWidth="1"/>
    <col min="515" max="515" width="13.7109375" style="1" customWidth="1"/>
    <col min="516" max="516" width="10.28515625" style="1" customWidth="1"/>
    <col min="517" max="517" width="8.28515625" style="1" customWidth="1"/>
    <col min="518" max="518" width="16.5703125" style="1" customWidth="1"/>
    <col min="519" max="519" width="13.140625" style="1" customWidth="1"/>
    <col min="520" max="520" width="12.140625" style="1" customWidth="1"/>
    <col min="521" max="521" width="15.85546875" style="1" customWidth="1"/>
    <col min="522" max="522" width="9.140625" style="1"/>
    <col min="523" max="523" width="11.42578125" style="1" customWidth="1"/>
    <col min="524" max="766" width="9.140625" style="1"/>
    <col min="767" max="767" width="1.42578125" style="1" customWidth="1"/>
    <col min="768" max="768" width="4.140625" style="1" customWidth="1"/>
    <col min="769" max="769" width="66.7109375" style="1" customWidth="1"/>
    <col min="770" max="770" width="6.140625" style="1" customWidth="1"/>
    <col min="771" max="771" width="13.7109375" style="1" customWidth="1"/>
    <col min="772" max="772" width="10.28515625" style="1" customWidth="1"/>
    <col min="773" max="773" width="8.28515625" style="1" customWidth="1"/>
    <col min="774" max="774" width="16.5703125" style="1" customWidth="1"/>
    <col min="775" max="775" width="13.140625" style="1" customWidth="1"/>
    <col min="776" max="776" width="12.140625" style="1" customWidth="1"/>
    <col min="777" max="777" width="15.85546875" style="1" customWidth="1"/>
    <col min="778" max="778" width="9.140625" style="1"/>
    <col min="779" max="779" width="11.42578125" style="1" customWidth="1"/>
    <col min="780" max="1022" width="9.140625" style="1"/>
  </cols>
  <sheetData>
    <row r="1" spans="1:1022" x14ac:dyDescent="0.25">
      <c r="A1" s="20"/>
      <c r="C1" s="20" t="s">
        <v>40</v>
      </c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</row>
    <row r="2" spans="1:1022" s="7" customFormat="1" ht="27.75" customHeight="1" x14ac:dyDescent="0.3">
      <c r="B2" s="76" t="s">
        <v>41</v>
      </c>
      <c r="C2" s="76"/>
      <c r="D2" s="76"/>
      <c r="E2" s="76"/>
      <c r="F2" s="76"/>
      <c r="G2" s="76"/>
      <c r="H2" s="76"/>
      <c r="I2" s="76"/>
      <c r="J2" s="76"/>
      <c r="K2" s="76"/>
    </row>
    <row r="3" spans="1:1022" ht="15.75" thickBot="1" x14ac:dyDescent="0.3">
      <c r="C3" s="8"/>
    </row>
    <row r="4" spans="1:1022" s="9" customFormat="1" ht="70.5" customHeight="1" thickBot="1" x14ac:dyDescent="0.3">
      <c r="B4" s="10" t="s">
        <v>0</v>
      </c>
      <c r="C4" s="11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2" t="s">
        <v>6</v>
      </c>
      <c r="I4" s="12" t="s">
        <v>7</v>
      </c>
      <c r="J4" s="14" t="s">
        <v>8</v>
      </c>
      <c r="K4" s="15" t="s">
        <v>9</v>
      </c>
    </row>
    <row r="5" spans="1:1022" s="16" customFormat="1" ht="19.5" customHeight="1" thickBot="1" x14ac:dyDescent="0.25">
      <c r="B5" s="17">
        <v>1</v>
      </c>
      <c r="C5" s="18">
        <v>2</v>
      </c>
      <c r="D5" s="17">
        <v>3</v>
      </c>
      <c r="E5" s="17">
        <v>4</v>
      </c>
      <c r="F5" s="18">
        <v>5</v>
      </c>
      <c r="G5" s="17">
        <v>6</v>
      </c>
      <c r="H5" s="19">
        <v>7</v>
      </c>
      <c r="I5" s="18">
        <v>8</v>
      </c>
      <c r="J5" s="19">
        <v>9</v>
      </c>
      <c r="K5" s="17">
        <v>10</v>
      </c>
    </row>
    <row r="6" spans="1:1022" s="20" customFormat="1" ht="15.75" x14ac:dyDescent="0.25">
      <c r="B6" s="21">
        <v>1</v>
      </c>
      <c r="C6" s="22" t="s">
        <v>17</v>
      </c>
      <c r="D6" s="23" t="s">
        <v>10</v>
      </c>
      <c r="E6" s="23">
        <v>44</v>
      </c>
      <c r="F6" s="24"/>
      <c r="G6" s="25">
        <v>0</v>
      </c>
      <c r="H6" s="26">
        <f t="shared" ref="H6:H11" si="0">ROUND((F6+(G6%*F6)),2)</f>
        <v>0</v>
      </c>
      <c r="I6" s="27">
        <f t="shared" ref="I6:I11" si="1">ROUND((E6*F6),2)</f>
        <v>0</v>
      </c>
      <c r="J6" s="28">
        <f t="shared" ref="J6:J11" si="2">ROUND((G6*I6/100),2)</f>
        <v>0</v>
      </c>
      <c r="K6" s="29">
        <f t="shared" ref="K6:K11" si="3">ROUND((I6+J6),2)</f>
        <v>0</v>
      </c>
    </row>
    <row r="7" spans="1:1022" s="20" customFormat="1" ht="15.75" x14ac:dyDescent="0.25">
      <c r="B7" s="21">
        <v>2</v>
      </c>
      <c r="C7" s="22" t="s">
        <v>18</v>
      </c>
      <c r="D7" s="23" t="s">
        <v>10</v>
      </c>
      <c r="E7" s="23">
        <v>96</v>
      </c>
      <c r="F7" s="24"/>
      <c r="G7" s="25">
        <v>0</v>
      </c>
      <c r="H7" s="26">
        <f t="shared" si="0"/>
        <v>0</v>
      </c>
      <c r="I7" s="27">
        <f t="shared" si="1"/>
        <v>0</v>
      </c>
      <c r="J7" s="28">
        <f t="shared" si="2"/>
        <v>0</v>
      </c>
      <c r="K7" s="29">
        <f t="shared" si="3"/>
        <v>0</v>
      </c>
    </row>
    <row r="8" spans="1:1022" s="20" customFormat="1" ht="15.75" x14ac:dyDescent="0.25">
      <c r="B8" s="21">
        <v>3</v>
      </c>
      <c r="C8" s="22" t="s">
        <v>19</v>
      </c>
      <c r="D8" s="23" t="s">
        <v>10</v>
      </c>
      <c r="E8" s="23">
        <v>304</v>
      </c>
      <c r="F8" s="24"/>
      <c r="G8" s="25">
        <v>0</v>
      </c>
      <c r="H8" s="26">
        <f t="shared" si="0"/>
        <v>0</v>
      </c>
      <c r="I8" s="27">
        <f t="shared" si="1"/>
        <v>0</v>
      </c>
      <c r="J8" s="28">
        <f t="shared" si="2"/>
        <v>0</v>
      </c>
      <c r="K8" s="29">
        <f t="shared" si="3"/>
        <v>0</v>
      </c>
    </row>
    <row r="9" spans="1:1022" s="20" customFormat="1" ht="15.75" x14ac:dyDescent="0.25">
      <c r="B9" s="21">
        <v>4</v>
      </c>
      <c r="C9" s="22" t="s">
        <v>20</v>
      </c>
      <c r="D9" s="23" t="s">
        <v>10</v>
      </c>
      <c r="E9" s="23">
        <v>288</v>
      </c>
      <c r="F9" s="24"/>
      <c r="G9" s="25">
        <v>0</v>
      </c>
      <c r="H9" s="26">
        <f t="shared" si="0"/>
        <v>0</v>
      </c>
      <c r="I9" s="27">
        <f t="shared" si="1"/>
        <v>0</v>
      </c>
      <c r="J9" s="28">
        <f t="shared" si="2"/>
        <v>0</v>
      </c>
      <c r="K9" s="29">
        <f t="shared" si="3"/>
        <v>0</v>
      </c>
    </row>
    <row r="10" spans="1:1022" s="20" customFormat="1" ht="15.75" x14ac:dyDescent="0.25">
      <c r="B10" s="21">
        <v>5</v>
      </c>
      <c r="C10" s="30" t="s">
        <v>21</v>
      </c>
      <c r="D10" s="23" t="s">
        <v>10</v>
      </c>
      <c r="E10" s="23">
        <v>144</v>
      </c>
      <c r="F10" s="24"/>
      <c r="G10" s="25">
        <v>0</v>
      </c>
      <c r="H10" s="26">
        <f t="shared" si="0"/>
        <v>0</v>
      </c>
      <c r="I10" s="27">
        <f t="shared" si="1"/>
        <v>0</v>
      </c>
      <c r="J10" s="28">
        <f t="shared" si="2"/>
        <v>0</v>
      </c>
      <c r="K10" s="29">
        <f t="shared" si="3"/>
        <v>0</v>
      </c>
    </row>
    <row r="11" spans="1:1022" s="20" customFormat="1" ht="15.75" x14ac:dyDescent="0.25">
      <c r="B11" s="21">
        <v>6</v>
      </c>
      <c r="C11" s="22" t="s">
        <v>22</v>
      </c>
      <c r="D11" s="23" t="s">
        <v>10</v>
      </c>
      <c r="E11" s="23">
        <v>144</v>
      </c>
      <c r="F11" s="24"/>
      <c r="G11" s="25">
        <v>0</v>
      </c>
      <c r="H11" s="26">
        <f t="shared" si="0"/>
        <v>0</v>
      </c>
      <c r="I11" s="27">
        <f t="shared" si="1"/>
        <v>0</v>
      </c>
      <c r="J11" s="28">
        <f t="shared" si="2"/>
        <v>0</v>
      </c>
      <c r="K11" s="29">
        <f t="shared" si="3"/>
        <v>0</v>
      </c>
    </row>
    <row r="12" spans="1:1022" s="20" customFormat="1" ht="15.75" x14ac:dyDescent="0.25">
      <c r="B12" s="21">
        <v>7</v>
      </c>
      <c r="C12" s="22" t="s">
        <v>23</v>
      </c>
      <c r="D12" s="23" t="s">
        <v>10</v>
      </c>
      <c r="E12" s="23">
        <v>440</v>
      </c>
      <c r="F12" s="24"/>
      <c r="G12" s="25">
        <v>0</v>
      </c>
      <c r="H12" s="26">
        <f t="shared" ref="H12:H23" si="4">ROUND((F12+(G12%*F12)),2)</f>
        <v>0</v>
      </c>
      <c r="I12" s="31">
        <f t="shared" ref="I12:I23" si="5">ROUND((E12*F12),2)</f>
        <v>0</v>
      </c>
      <c r="J12" s="32">
        <f t="shared" ref="J12:J23" si="6">ROUND((G12*I12/100),2)</f>
        <v>0</v>
      </c>
      <c r="K12" s="29">
        <f t="shared" ref="K12:K23" si="7">ROUND((I12+J12),2)</f>
        <v>0</v>
      </c>
    </row>
    <row r="13" spans="1:1022" s="20" customFormat="1" ht="15.75" x14ac:dyDescent="0.25">
      <c r="B13" s="21">
        <v>8</v>
      </c>
      <c r="C13" s="22" t="s">
        <v>24</v>
      </c>
      <c r="D13" s="23" t="s">
        <v>10</v>
      </c>
      <c r="E13" s="23">
        <v>400</v>
      </c>
      <c r="F13" s="24"/>
      <c r="G13" s="25">
        <v>0</v>
      </c>
      <c r="H13" s="26">
        <f t="shared" si="4"/>
        <v>0</v>
      </c>
      <c r="I13" s="31">
        <f t="shared" si="5"/>
        <v>0</v>
      </c>
      <c r="J13" s="32">
        <f t="shared" si="6"/>
        <v>0</v>
      </c>
      <c r="K13" s="29">
        <f t="shared" si="7"/>
        <v>0</v>
      </c>
    </row>
    <row r="14" spans="1:1022" s="20" customFormat="1" ht="15.75" x14ac:dyDescent="0.25">
      <c r="B14" s="21">
        <v>9</v>
      </c>
      <c r="C14" s="22" t="s">
        <v>25</v>
      </c>
      <c r="D14" s="23" t="s">
        <v>10</v>
      </c>
      <c r="E14" s="23">
        <v>128</v>
      </c>
      <c r="F14" s="24"/>
      <c r="G14" s="25">
        <v>0</v>
      </c>
      <c r="H14" s="26">
        <f t="shared" si="4"/>
        <v>0</v>
      </c>
      <c r="I14" s="31">
        <f t="shared" si="5"/>
        <v>0</v>
      </c>
      <c r="J14" s="32">
        <f t="shared" si="6"/>
        <v>0</v>
      </c>
      <c r="K14" s="29">
        <f t="shared" si="7"/>
        <v>0</v>
      </c>
    </row>
    <row r="15" spans="1:1022" s="20" customFormat="1" ht="15.75" x14ac:dyDescent="0.25">
      <c r="B15" s="21">
        <v>10</v>
      </c>
      <c r="C15" s="22" t="s">
        <v>26</v>
      </c>
      <c r="D15" s="23" t="s">
        <v>10</v>
      </c>
      <c r="E15" s="23">
        <v>128</v>
      </c>
      <c r="F15" s="24"/>
      <c r="G15" s="25">
        <v>0</v>
      </c>
      <c r="H15" s="26">
        <f t="shared" si="4"/>
        <v>0</v>
      </c>
      <c r="I15" s="31">
        <f t="shared" si="5"/>
        <v>0</v>
      </c>
      <c r="J15" s="32">
        <f t="shared" si="6"/>
        <v>0</v>
      </c>
      <c r="K15" s="29">
        <f t="shared" si="7"/>
        <v>0</v>
      </c>
    </row>
    <row r="16" spans="1:1022" s="20" customFormat="1" ht="15.75" x14ac:dyDescent="0.25">
      <c r="B16" s="21">
        <v>11</v>
      </c>
      <c r="C16" s="22" t="s">
        <v>27</v>
      </c>
      <c r="D16" s="23" t="s">
        <v>10</v>
      </c>
      <c r="E16" s="23">
        <v>416</v>
      </c>
      <c r="F16" s="24"/>
      <c r="G16" s="25">
        <v>0</v>
      </c>
      <c r="H16" s="26">
        <f t="shared" si="4"/>
        <v>0</v>
      </c>
      <c r="I16" s="31">
        <f t="shared" si="5"/>
        <v>0</v>
      </c>
      <c r="J16" s="32">
        <f t="shared" si="6"/>
        <v>0</v>
      </c>
      <c r="K16" s="29">
        <f t="shared" si="7"/>
        <v>0</v>
      </c>
    </row>
    <row r="17" spans="2:11" s="20" customFormat="1" ht="15.75" x14ac:dyDescent="0.25">
      <c r="B17" s="21">
        <v>12</v>
      </c>
      <c r="C17" s="30" t="s">
        <v>28</v>
      </c>
      <c r="D17" s="23" t="s">
        <v>10</v>
      </c>
      <c r="E17" s="23">
        <v>160</v>
      </c>
      <c r="F17" s="24"/>
      <c r="G17" s="25">
        <v>0</v>
      </c>
      <c r="H17" s="26">
        <f t="shared" si="4"/>
        <v>0</v>
      </c>
      <c r="I17" s="31">
        <f t="shared" si="5"/>
        <v>0</v>
      </c>
      <c r="J17" s="32">
        <f t="shared" si="6"/>
        <v>0</v>
      </c>
      <c r="K17" s="29">
        <f t="shared" si="7"/>
        <v>0</v>
      </c>
    </row>
    <row r="18" spans="2:11" s="20" customFormat="1" ht="15.75" x14ac:dyDescent="0.25">
      <c r="B18" s="21">
        <v>13</v>
      </c>
      <c r="C18" s="22" t="s">
        <v>29</v>
      </c>
      <c r="D18" s="23" t="s">
        <v>10</v>
      </c>
      <c r="E18" s="23">
        <v>128</v>
      </c>
      <c r="F18" s="24"/>
      <c r="G18" s="25">
        <v>0</v>
      </c>
      <c r="H18" s="26">
        <f t="shared" si="4"/>
        <v>0</v>
      </c>
      <c r="I18" s="31">
        <f t="shared" si="5"/>
        <v>0</v>
      </c>
      <c r="J18" s="32">
        <f t="shared" si="6"/>
        <v>0</v>
      </c>
      <c r="K18" s="29">
        <f t="shared" si="7"/>
        <v>0</v>
      </c>
    </row>
    <row r="19" spans="2:11" s="20" customFormat="1" ht="15.75" x14ac:dyDescent="0.25">
      <c r="B19" s="21">
        <v>14</v>
      </c>
      <c r="C19" s="22" t="s">
        <v>30</v>
      </c>
      <c r="D19" s="23" t="s">
        <v>10</v>
      </c>
      <c r="E19" s="23">
        <v>400</v>
      </c>
      <c r="F19" s="24"/>
      <c r="G19" s="25">
        <v>0</v>
      </c>
      <c r="H19" s="26">
        <f t="shared" si="4"/>
        <v>0</v>
      </c>
      <c r="I19" s="31">
        <f t="shared" si="5"/>
        <v>0</v>
      </c>
      <c r="J19" s="32">
        <f t="shared" si="6"/>
        <v>0</v>
      </c>
      <c r="K19" s="29">
        <f t="shared" si="7"/>
        <v>0</v>
      </c>
    </row>
    <row r="20" spans="2:11" s="20" customFormat="1" ht="15.75" x14ac:dyDescent="0.25">
      <c r="B20" s="21">
        <v>15</v>
      </c>
      <c r="C20" s="22" t="s">
        <v>31</v>
      </c>
      <c r="D20" s="23" t="s">
        <v>10</v>
      </c>
      <c r="E20" s="23">
        <v>400</v>
      </c>
      <c r="F20" s="24"/>
      <c r="G20" s="25">
        <v>0</v>
      </c>
      <c r="H20" s="26">
        <f t="shared" si="4"/>
        <v>0</v>
      </c>
      <c r="I20" s="31">
        <f t="shared" si="5"/>
        <v>0</v>
      </c>
      <c r="J20" s="32">
        <f t="shared" si="6"/>
        <v>0</v>
      </c>
      <c r="K20" s="29">
        <f t="shared" si="7"/>
        <v>0</v>
      </c>
    </row>
    <row r="21" spans="2:11" s="20" customFormat="1" ht="15.75" x14ac:dyDescent="0.25">
      <c r="B21" s="21">
        <v>16</v>
      </c>
      <c r="C21" s="22" t="s">
        <v>32</v>
      </c>
      <c r="D21" s="23" t="s">
        <v>10</v>
      </c>
      <c r="E21" s="23">
        <v>48</v>
      </c>
      <c r="F21" s="24"/>
      <c r="G21" s="25">
        <v>0</v>
      </c>
      <c r="H21" s="26">
        <f t="shared" si="4"/>
        <v>0</v>
      </c>
      <c r="I21" s="31">
        <f t="shared" si="5"/>
        <v>0</v>
      </c>
      <c r="J21" s="32">
        <f t="shared" si="6"/>
        <v>0</v>
      </c>
      <c r="K21" s="29">
        <f t="shared" si="7"/>
        <v>0</v>
      </c>
    </row>
    <row r="22" spans="2:11" s="20" customFormat="1" ht="15.75" x14ac:dyDescent="0.25">
      <c r="B22" s="21">
        <v>17</v>
      </c>
      <c r="C22" s="30" t="s">
        <v>33</v>
      </c>
      <c r="D22" s="23" t="s">
        <v>10</v>
      </c>
      <c r="E22" s="23">
        <v>48</v>
      </c>
      <c r="F22" s="24"/>
      <c r="G22" s="25">
        <v>0</v>
      </c>
      <c r="H22" s="26">
        <f t="shared" si="4"/>
        <v>0</v>
      </c>
      <c r="I22" s="31">
        <f t="shared" si="5"/>
        <v>0</v>
      </c>
      <c r="J22" s="32">
        <f t="shared" si="6"/>
        <v>0</v>
      </c>
      <c r="K22" s="29">
        <f t="shared" si="7"/>
        <v>0</v>
      </c>
    </row>
    <row r="23" spans="2:11" s="20" customFormat="1" ht="15.75" x14ac:dyDescent="0.25">
      <c r="B23" s="21">
        <v>18</v>
      </c>
      <c r="C23" s="22" t="s">
        <v>34</v>
      </c>
      <c r="D23" s="23" t="s">
        <v>10</v>
      </c>
      <c r="E23" s="23">
        <v>160</v>
      </c>
      <c r="F23" s="24"/>
      <c r="G23" s="25">
        <v>0</v>
      </c>
      <c r="H23" s="26">
        <f t="shared" si="4"/>
        <v>0</v>
      </c>
      <c r="I23" s="31">
        <f t="shared" si="5"/>
        <v>0</v>
      </c>
      <c r="J23" s="32">
        <f t="shared" si="6"/>
        <v>0</v>
      </c>
      <c r="K23" s="29">
        <f t="shared" si="7"/>
        <v>0</v>
      </c>
    </row>
    <row r="24" spans="2:11" s="20" customFormat="1" ht="15.75" x14ac:dyDescent="0.25">
      <c r="B24" s="21">
        <v>19</v>
      </c>
      <c r="C24" s="22" t="s">
        <v>35</v>
      </c>
      <c r="D24" s="23" t="s">
        <v>10</v>
      </c>
      <c r="E24" s="23">
        <v>176</v>
      </c>
      <c r="F24" s="24"/>
      <c r="G24" s="25">
        <v>0</v>
      </c>
      <c r="H24" s="26">
        <f t="shared" ref="H24:H28" si="8">ROUND((F24+(G24%*F24)),2)</f>
        <v>0</v>
      </c>
      <c r="I24" s="31">
        <f t="shared" ref="I24:I28" si="9">ROUND((E24*F24),2)</f>
        <v>0</v>
      </c>
      <c r="J24" s="32">
        <f t="shared" ref="J24:J28" si="10">ROUND((G24*I24/100),2)</f>
        <v>0</v>
      </c>
      <c r="K24" s="29">
        <f t="shared" ref="K24:K28" si="11">ROUND((I24+J24),2)</f>
        <v>0</v>
      </c>
    </row>
    <row r="25" spans="2:11" s="20" customFormat="1" ht="15.75" x14ac:dyDescent="0.25">
      <c r="B25" s="21">
        <v>20</v>
      </c>
      <c r="C25" s="22" t="s">
        <v>36</v>
      </c>
      <c r="D25" s="23" t="s">
        <v>10</v>
      </c>
      <c r="E25" s="23">
        <v>280</v>
      </c>
      <c r="F25" s="24"/>
      <c r="G25" s="25">
        <v>0</v>
      </c>
      <c r="H25" s="26">
        <f t="shared" si="8"/>
        <v>0</v>
      </c>
      <c r="I25" s="31">
        <f t="shared" si="9"/>
        <v>0</v>
      </c>
      <c r="J25" s="32">
        <f t="shared" si="10"/>
        <v>0</v>
      </c>
      <c r="K25" s="29">
        <f t="shared" si="11"/>
        <v>0</v>
      </c>
    </row>
    <row r="26" spans="2:11" s="20" customFormat="1" ht="15.75" x14ac:dyDescent="0.25">
      <c r="B26" s="21">
        <v>21</v>
      </c>
      <c r="C26" s="22" t="s">
        <v>37</v>
      </c>
      <c r="D26" s="23" t="s">
        <v>10</v>
      </c>
      <c r="E26" s="23">
        <v>104</v>
      </c>
      <c r="F26" s="24"/>
      <c r="G26" s="25">
        <v>0</v>
      </c>
      <c r="H26" s="26">
        <f t="shared" si="8"/>
        <v>0</v>
      </c>
      <c r="I26" s="31">
        <f t="shared" si="9"/>
        <v>0</v>
      </c>
      <c r="J26" s="32">
        <f t="shared" si="10"/>
        <v>0</v>
      </c>
      <c r="K26" s="29">
        <f t="shared" si="11"/>
        <v>0</v>
      </c>
    </row>
    <row r="27" spans="2:11" s="20" customFormat="1" ht="15.75" x14ac:dyDescent="0.25">
      <c r="B27" s="21">
        <v>22</v>
      </c>
      <c r="C27" s="22" t="s">
        <v>38</v>
      </c>
      <c r="D27" s="23" t="s">
        <v>10</v>
      </c>
      <c r="E27" s="23">
        <v>32</v>
      </c>
      <c r="F27" s="24"/>
      <c r="G27" s="25">
        <v>0</v>
      </c>
      <c r="H27" s="26">
        <f t="shared" si="8"/>
        <v>0</v>
      </c>
      <c r="I27" s="31">
        <f t="shared" si="9"/>
        <v>0</v>
      </c>
      <c r="J27" s="32">
        <f t="shared" si="10"/>
        <v>0</v>
      </c>
      <c r="K27" s="29">
        <f t="shared" si="11"/>
        <v>0</v>
      </c>
    </row>
    <row r="28" spans="2:11" s="20" customFormat="1" ht="16.5" thickBot="1" x14ac:dyDescent="0.3">
      <c r="B28" s="21">
        <v>23</v>
      </c>
      <c r="C28" s="22" t="s">
        <v>39</v>
      </c>
      <c r="D28" s="23" t="s">
        <v>10</v>
      </c>
      <c r="E28" s="23">
        <v>40</v>
      </c>
      <c r="F28" s="24"/>
      <c r="G28" s="25">
        <v>0</v>
      </c>
      <c r="H28" s="26">
        <f t="shared" si="8"/>
        <v>0</v>
      </c>
      <c r="I28" s="31">
        <f t="shared" si="9"/>
        <v>0</v>
      </c>
      <c r="J28" s="32">
        <f t="shared" si="10"/>
        <v>0</v>
      </c>
      <c r="K28" s="29">
        <f t="shared" si="11"/>
        <v>0</v>
      </c>
    </row>
    <row r="29" spans="2:11" s="33" customFormat="1" ht="26.25" customHeight="1" thickBot="1" x14ac:dyDescent="0.35">
      <c r="B29" s="34"/>
      <c r="C29" s="35" t="s">
        <v>11</v>
      </c>
      <c r="D29" s="36"/>
      <c r="E29" s="36"/>
      <c r="F29" s="37"/>
      <c r="G29" s="38"/>
      <c r="H29" s="37"/>
      <c r="I29" s="39">
        <f>SUM(I6:I28)</f>
        <v>0</v>
      </c>
      <c r="J29" s="39">
        <f>SUM(J6:J28)</f>
        <v>0</v>
      </c>
      <c r="K29" s="39">
        <f>SUM(K6:K28)</f>
        <v>0</v>
      </c>
    </row>
    <row r="30" spans="2:11" s="8" customFormat="1" ht="15.75" x14ac:dyDescent="0.25">
      <c r="B30" s="40"/>
      <c r="C30" s="41"/>
      <c r="D30" s="40"/>
      <c r="E30" s="40"/>
      <c r="F30" s="42"/>
      <c r="G30" s="43"/>
      <c r="H30" s="42"/>
      <c r="I30" s="44"/>
      <c r="J30" s="44"/>
      <c r="K30" s="44"/>
    </row>
    <row r="31" spans="2:11" s="45" customFormat="1" ht="15.75" x14ac:dyDescent="0.25">
      <c r="B31" s="40"/>
      <c r="C31" s="41"/>
      <c r="D31" s="40"/>
      <c r="E31" s="40"/>
      <c r="F31" s="42"/>
      <c r="G31" s="46"/>
      <c r="H31" s="42"/>
      <c r="I31" s="44"/>
      <c r="J31" s="44"/>
      <c r="K31" s="44"/>
    </row>
    <row r="32" spans="2:11" s="45" customFormat="1" ht="12.75" x14ac:dyDescent="0.2">
      <c r="B32" s="77" t="s">
        <v>12</v>
      </c>
      <c r="C32" s="77"/>
      <c r="D32" s="77"/>
      <c r="E32" s="77"/>
      <c r="F32" s="77"/>
      <c r="G32" s="77"/>
      <c r="H32" s="77"/>
      <c r="I32" s="77"/>
      <c r="J32" s="77"/>
      <c r="K32" s="77"/>
    </row>
    <row r="33" spans="2:11" s="45" customFormat="1" ht="12.75" x14ac:dyDescent="0.2"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2:11" s="45" customFormat="1" ht="12.75" x14ac:dyDescent="0.2">
      <c r="B34" s="49"/>
      <c r="C34" s="50"/>
      <c r="D34" s="49"/>
      <c r="E34" s="49"/>
      <c r="F34" s="51"/>
      <c r="G34" s="52"/>
      <c r="H34" s="53"/>
      <c r="I34" s="51"/>
      <c r="J34" s="51"/>
      <c r="K34" s="51"/>
    </row>
    <row r="35" spans="2:11" s="45" customFormat="1" ht="12.75" x14ac:dyDescent="0.2">
      <c r="B35" s="77" t="s">
        <v>13</v>
      </c>
      <c r="C35" s="77"/>
      <c r="D35" s="77"/>
      <c r="E35" s="77"/>
      <c r="F35" s="77"/>
      <c r="G35" s="77"/>
      <c r="H35" s="77"/>
      <c r="I35" s="77"/>
      <c r="J35" s="77"/>
      <c r="K35" s="77"/>
    </row>
    <row r="36" spans="2:11" s="45" customFormat="1" ht="12.75" x14ac:dyDescent="0.2">
      <c r="B36" s="48"/>
      <c r="C36" s="48"/>
      <c r="D36" s="48"/>
      <c r="E36" s="48"/>
      <c r="F36" s="48"/>
      <c r="G36" s="48"/>
      <c r="H36" s="48"/>
      <c r="I36" s="48"/>
      <c r="J36" s="48"/>
      <c r="K36" s="48"/>
    </row>
    <row r="37" spans="2:11" s="45" customFormat="1" ht="12.75" x14ac:dyDescent="0.2">
      <c r="B37" s="48"/>
      <c r="C37" s="48"/>
      <c r="D37" s="48"/>
      <c r="E37" s="48"/>
      <c r="F37" s="48"/>
      <c r="G37" s="48"/>
      <c r="H37" s="48"/>
      <c r="I37" s="48"/>
      <c r="J37" s="48"/>
      <c r="K37" s="48"/>
    </row>
    <row r="38" spans="2:11" s="45" customFormat="1" ht="12.75" x14ac:dyDescent="0.2">
      <c r="B38" s="47"/>
      <c r="C38" s="54"/>
      <c r="D38" s="47"/>
      <c r="E38" s="55"/>
      <c r="F38" s="56"/>
      <c r="G38" s="57"/>
      <c r="H38" s="58"/>
      <c r="I38" s="56"/>
      <c r="J38" s="56"/>
      <c r="K38" s="56"/>
    </row>
    <row r="39" spans="2:11" s="45" customFormat="1" ht="12.75" x14ac:dyDescent="0.2">
      <c r="B39" s="47"/>
      <c r="C39" s="54"/>
      <c r="D39" s="47"/>
      <c r="E39" s="47"/>
      <c r="F39" s="56"/>
      <c r="G39" s="57"/>
      <c r="H39" s="58"/>
      <c r="I39" s="56"/>
      <c r="J39" s="56"/>
      <c r="K39" s="56"/>
    </row>
    <row r="40" spans="2:11" s="59" customFormat="1" ht="12.75" x14ac:dyDescent="0.2">
      <c r="B40" s="49" t="s">
        <v>14</v>
      </c>
      <c r="C40" s="54"/>
      <c r="D40" s="47"/>
      <c r="E40" s="47"/>
      <c r="F40" s="56"/>
      <c r="G40" s="57"/>
      <c r="H40" s="60"/>
      <c r="I40" s="61" t="s">
        <v>15</v>
      </c>
      <c r="J40" s="56"/>
      <c r="K40" s="56"/>
    </row>
    <row r="41" spans="2:11" s="62" customFormat="1" ht="12.75" x14ac:dyDescent="0.2">
      <c r="B41" s="47"/>
      <c r="C41" s="54"/>
      <c r="D41" s="47"/>
      <c r="E41" s="47"/>
      <c r="F41" s="56"/>
      <c r="G41" s="57"/>
      <c r="H41" s="58"/>
      <c r="I41" s="63" t="s">
        <v>16</v>
      </c>
      <c r="J41" s="56"/>
      <c r="K41" s="56"/>
    </row>
    <row r="42" spans="2:11" x14ac:dyDescent="0.25">
      <c r="B42" s="65"/>
      <c r="C42" s="66"/>
      <c r="D42" s="67"/>
      <c r="E42" s="67"/>
      <c r="F42" s="58"/>
      <c r="G42" s="58"/>
      <c r="H42" s="68"/>
      <c r="I42" s="69"/>
      <c r="J42" s="69"/>
      <c r="K42" s="69"/>
    </row>
    <row r="43" spans="2:11" x14ac:dyDescent="0.25">
      <c r="B43" s="70"/>
      <c r="C43" s="71"/>
      <c r="D43" s="64"/>
      <c r="E43" s="64"/>
      <c r="F43" s="72"/>
      <c r="G43" s="73"/>
      <c r="H43" s="74"/>
      <c r="I43" s="72"/>
      <c r="J43" s="72"/>
      <c r="K43" s="72"/>
    </row>
    <row r="44" spans="2:11" x14ac:dyDescent="0.25">
      <c r="B44" s="70"/>
      <c r="C44" s="71"/>
      <c r="D44" s="64"/>
      <c r="E44" s="64"/>
      <c r="F44" s="72"/>
      <c r="G44" s="73"/>
      <c r="H44" s="74"/>
      <c r="I44" s="72"/>
      <c r="J44" s="72"/>
      <c r="K44" s="72"/>
    </row>
    <row r="45" spans="2:11" x14ac:dyDescent="0.25">
      <c r="B45" s="70"/>
      <c r="C45" s="71"/>
      <c r="D45" s="64"/>
      <c r="E45" s="64"/>
      <c r="F45" s="72"/>
      <c r="G45" s="73"/>
      <c r="H45" s="74"/>
      <c r="I45" s="72"/>
      <c r="J45" s="72"/>
      <c r="K45" s="72"/>
    </row>
    <row r="46" spans="2:11" x14ac:dyDescent="0.25">
      <c r="B46" s="70"/>
      <c r="C46" s="71"/>
      <c r="D46" s="64"/>
      <c r="E46" s="64"/>
      <c r="F46" s="72"/>
      <c r="G46" s="73"/>
      <c r="H46" s="74"/>
      <c r="I46" s="72"/>
      <c r="J46" s="72"/>
      <c r="K46" s="72"/>
    </row>
    <row r="47" spans="2:11" x14ac:dyDescent="0.25">
      <c r="D47" s="1"/>
      <c r="E47" s="1"/>
      <c r="G47" s="75"/>
      <c r="H47" s="4"/>
    </row>
    <row r="48" spans="2:11" x14ac:dyDescent="0.25">
      <c r="D48" s="1"/>
      <c r="E48" s="1"/>
      <c r="G48" s="75"/>
      <c r="H48" s="4"/>
    </row>
    <row r="49" spans="4:8" x14ac:dyDescent="0.25">
      <c r="D49" s="1"/>
      <c r="E49" s="1"/>
      <c r="G49" s="75"/>
      <c r="H49" s="4"/>
    </row>
    <row r="50" spans="4:8" x14ac:dyDescent="0.25">
      <c r="D50" s="1"/>
      <c r="E50" s="1"/>
      <c r="G50" s="75"/>
      <c r="H50" s="4"/>
    </row>
    <row r="51" spans="4:8" x14ac:dyDescent="0.25">
      <c r="D51" s="1"/>
      <c r="E51" s="1"/>
      <c r="G51" s="75"/>
      <c r="H51" s="4"/>
    </row>
    <row r="52" spans="4:8" x14ac:dyDescent="0.25">
      <c r="D52" s="1"/>
      <c r="E52" s="1"/>
      <c r="G52" s="75"/>
      <c r="H52" s="4"/>
    </row>
    <row r="53" spans="4:8" x14ac:dyDescent="0.25">
      <c r="D53" s="1"/>
      <c r="E53" s="1"/>
      <c r="G53" s="75"/>
      <c r="H53" s="4"/>
    </row>
    <row r="54" spans="4:8" x14ac:dyDescent="0.25">
      <c r="D54" s="1"/>
      <c r="E54" s="1"/>
      <c r="G54" s="75"/>
      <c r="H54" s="4"/>
    </row>
    <row r="55" spans="4:8" x14ac:dyDescent="0.25">
      <c r="D55" s="1"/>
      <c r="E55" s="1"/>
      <c r="G55" s="75"/>
      <c r="H55" s="4"/>
    </row>
    <row r="56" spans="4:8" x14ac:dyDescent="0.25">
      <c r="D56" s="1"/>
      <c r="E56" s="1"/>
      <c r="G56" s="75"/>
      <c r="H56" s="4"/>
    </row>
    <row r="57" spans="4:8" x14ac:dyDescent="0.25">
      <c r="D57" s="1"/>
      <c r="E57" s="1"/>
      <c r="G57" s="75"/>
      <c r="H57" s="4"/>
    </row>
    <row r="58" spans="4:8" x14ac:dyDescent="0.25">
      <c r="D58" s="1"/>
      <c r="E58" s="1"/>
      <c r="G58" s="75"/>
      <c r="H58" s="4"/>
    </row>
    <row r="59" spans="4:8" x14ac:dyDescent="0.25">
      <c r="D59" s="1"/>
      <c r="E59" s="1"/>
      <c r="G59" s="75"/>
      <c r="H59" s="4"/>
    </row>
    <row r="60" spans="4:8" x14ac:dyDescent="0.25">
      <c r="D60" s="1"/>
      <c r="E60" s="1"/>
      <c r="G60" s="75"/>
      <c r="H60" s="4"/>
    </row>
    <row r="61" spans="4:8" x14ac:dyDescent="0.25">
      <c r="D61" s="1"/>
      <c r="E61" s="1"/>
      <c r="G61" s="75"/>
      <c r="H61" s="4"/>
    </row>
    <row r="62" spans="4:8" x14ac:dyDescent="0.25">
      <c r="D62" s="1"/>
      <c r="E62" s="1"/>
      <c r="G62" s="75"/>
      <c r="H62" s="4"/>
    </row>
    <row r="63" spans="4:8" x14ac:dyDescent="0.25">
      <c r="D63" s="1"/>
      <c r="E63" s="1"/>
      <c r="G63" s="75"/>
      <c r="H63" s="4"/>
    </row>
    <row r="64" spans="4:8" x14ac:dyDescent="0.25">
      <c r="D64" s="1"/>
      <c r="E64" s="1"/>
      <c r="G64" s="75"/>
      <c r="H64" s="4"/>
    </row>
    <row r="65" spans="4:7" x14ac:dyDescent="0.25">
      <c r="D65" s="1"/>
      <c r="E65" s="1"/>
      <c r="G65" s="75"/>
    </row>
  </sheetData>
  <autoFilter ref="B4:K29"/>
  <mergeCells count="3">
    <mergeCell ref="B2:K2"/>
    <mergeCell ref="B32:K32"/>
    <mergeCell ref="B35:K35"/>
  </mergeCells>
  <pageMargins left="0.7" right="0.7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V- MIĘSO I PRZETWORY MIESNE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 Jonczyk</dc:creator>
  <dc:description/>
  <cp:lastModifiedBy>JOANNA</cp:lastModifiedBy>
  <cp:revision>1</cp:revision>
  <cp:lastPrinted>2022-11-24T12:50:30Z</cp:lastPrinted>
  <dcterms:created xsi:type="dcterms:W3CDTF">2022-11-23T18:16:26Z</dcterms:created>
  <dcterms:modified xsi:type="dcterms:W3CDTF">2022-12-09T09:55:24Z</dcterms:modified>
  <dc:language>pl-PL</dc:language>
</cp:coreProperties>
</file>