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ZAMÓWIENIA 2023 WZORY\zAMÓWIENIA SPMS 2023 DOKUMENTY\"/>
    </mc:Choice>
  </mc:AlternateContent>
  <bookViews>
    <workbookView xWindow="0" yWindow="0" windowWidth="19320" windowHeight="5625" tabRatio="500"/>
  </bookViews>
  <sheets>
    <sheet name="III- ART.SPOZYWCZE" sheetId="1" r:id="rId1"/>
  </sheets>
  <definedNames>
    <definedName name="_xlnm._FilterDatabase" localSheetId="0" hidden="1">'III- ART.SPOZYWCZE'!$B$4:$K$70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1" i="1" l="1"/>
  <c r="H61" i="1"/>
  <c r="J61" i="1" l="1"/>
  <c r="K61" i="1" s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30" i="1"/>
  <c r="J30" i="1" s="1"/>
  <c r="K30" i="1" s="1"/>
  <c r="H30" i="1"/>
  <c r="I29" i="1"/>
  <c r="J29" i="1" s="1"/>
  <c r="K29" i="1" s="1"/>
  <c r="H29" i="1"/>
  <c r="I17" i="1"/>
  <c r="J17" i="1" s="1"/>
  <c r="K17" i="1" s="1"/>
  <c r="H17" i="1"/>
  <c r="I16" i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J13" i="1" s="1"/>
  <c r="K13" i="1" s="1"/>
  <c r="H13" i="1"/>
  <c r="I12" i="1"/>
  <c r="H12" i="1"/>
  <c r="J45" i="1" l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12" i="1"/>
  <c r="K12" i="1" s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70" i="1" l="1"/>
  <c r="K6" i="1"/>
  <c r="K7" i="1"/>
  <c r="K8" i="1"/>
  <c r="K9" i="1"/>
  <c r="K10" i="1"/>
  <c r="K11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I70" i="1"/>
  <c r="K70" i="1" l="1"/>
</calcChain>
</file>

<file path=xl/sharedStrings.xml><?xml version="1.0" encoding="utf-8"?>
<sst xmlns="http://schemas.openxmlformats.org/spreadsheetml/2006/main" count="146" uniqueCount="87">
  <si>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</si>
  <si>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</si>
  <si>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</si>
  <si>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</si>
  <si>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</si>
  <si>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</si>
  <si>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</si>
  <si>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</si>
  <si>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</si>
  <si>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</si>
  <si>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</si>
  <si>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</si>
  <si>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</si>
  <si>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</si>
  <si>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</si>
  <si>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</si>
  <si>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</si>
  <si>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</si>
  <si>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Cynamon 20g</t>
  </si>
  <si>
    <t>Bazylia 8g</t>
  </si>
  <si>
    <t>Bułka tarta 500g</t>
  </si>
  <si>
    <t>Cukier 1kg</t>
  </si>
  <si>
    <t>Chrzan tarty 180ml</t>
  </si>
  <si>
    <t>Dżem 100%owoców,235g,różne smaki, słodzony sokiem jabłkowym</t>
  </si>
  <si>
    <t>Drożdże 100g</t>
  </si>
  <si>
    <t xml:space="preserve">Kluski na parze 400g </t>
  </si>
  <si>
    <t>Kasza manna blyskawiczna 500g</t>
  </si>
  <si>
    <t>Kasza gryczana 4x100g karton</t>
  </si>
  <si>
    <t>Kasza jęczmienna 4x 100g karton</t>
  </si>
  <si>
    <t>Koncentrat buraczany 300ml</t>
  </si>
  <si>
    <t>Kukurydza konserwowa 400g puszka</t>
  </si>
  <si>
    <t>Liść laurowy 6g</t>
  </si>
  <si>
    <t>Lubczyk 10g</t>
  </si>
  <si>
    <t>Kasza bulgur 4x100g</t>
  </si>
  <si>
    <t>Makaron nitki pięciojajeczny z mąki durum250g</t>
  </si>
  <si>
    <t>Mąka pszenna typ500 1kg</t>
  </si>
  <si>
    <t>Majeranek 6g</t>
  </si>
  <si>
    <t>Makaron z mąki durum 500g spaghetti</t>
  </si>
  <si>
    <t>Makaron z mąki durum 500g świderki</t>
  </si>
  <si>
    <t>Makaron łazanka z mąki durum 500g</t>
  </si>
  <si>
    <t>Makaron pełne ziarno ciemny 400g świderki</t>
  </si>
  <si>
    <t>Makaron z mąki durum muszelki drobne 500g</t>
  </si>
  <si>
    <t>Kółeczka kukurydziane/ryżowe 60g</t>
  </si>
  <si>
    <t>Oregano 8g</t>
  </si>
  <si>
    <t>Olej z pierwszego tłoczenia filtrowany na zimno 1l</t>
  </si>
  <si>
    <t>Oliwa z oliwek 1l</t>
  </si>
  <si>
    <t>Pieprz ziołowy 20g</t>
  </si>
  <si>
    <t>Pieprz mielony czarny 20g</t>
  </si>
  <si>
    <t>Papryka mielona słodka 20g</t>
  </si>
  <si>
    <t>Ryż paraboliczny op.5kg</t>
  </si>
  <si>
    <t>Sok pomarańczowy 100% w kartonie 1l</t>
  </si>
  <si>
    <t>Sok jabłkowy 100% w kartonie 1l</t>
  </si>
  <si>
    <t>Sok jabłkowy jedniodniowy 5l</t>
  </si>
  <si>
    <t>Sól morska</t>
  </si>
  <si>
    <t>Czosnek granulowany 20g</t>
  </si>
  <si>
    <t>Tymianek 8g</t>
  </si>
  <si>
    <t>Zioła prowansalskie 8g</t>
  </si>
  <si>
    <t>Ziele angielskie 15g</t>
  </si>
  <si>
    <t>Sok w butelce plastikowej 300ml bez dodatku cukru</t>
  </si>
  <si>
    <t>Sok 100% jabłko w kartoniku ze słomką</t>
  </si>
  <si>
    <t>Miód wielokwiatowy słoik 1,2kg</t>
  </si>
  <si>
    <t>Mus owocowy 100ml</t>
  </si>
  <si>
    <t>Curry 8g</t>
  </si>
  <si>
    <t>Cukier waniliowy 30g</t>
  </si>
  <si>
    <t>Kasza orkiszowa 3x100g</t>
  </si>
  <si>
    <t>Makaron zacierka 250g</t>
  </si>
  <si>
    <t>Jaja kurze klasy A konsumpcyjne masa L jaja duże o wadze jednostkowej od 63 do 73 gram</t>
  </si>
  <si>
    <t>Jabłka prażone op. 12 kg</t>
  </si>
  <si>
    <t>Mandarynka w syropie puszka 312g</t>
  </si>
  <si>
    <t>Orzechy włoskie łuskane 100g</t>
  </si>
  <si>
    <t>Fasola biała konserwowa puszka 400g</t>
  </si>
  <si>
    <t xml:space="preserve">Ananas plastry w syropie puszka 565g </t>
  </si>
  <si>
    <t>Woda 0,6 mineralna niskonasyconaCO 2</t>
  </si>
  <si>
    <t>Woda 1,5 mineralna niskonasyconaCO 2</t>
  </si>
  <si>
    <t>Rozmaryn  8g</t>
  </si>
  <si>
    <t>Maka kukurydziana 1kg</t>
  </si>
  <si>
    <t>Wafle ryżowe w gorzkiej czekoladzie 60g</t>
  </si>
  <si>
    <t>szt.</t>
  </si>
  <si>
    <t>op.</t>
  </si>
  <si>
    <t>kg.</t>
  </si>
  <si>
    <t>Papryka ostra mielona 16g</t>
  </si>
  <si>
    <t>Pomidory w puszce b/skóry krojone 400g</t>
  </si>
  <si>
    <t>Fasola czerona konserwowa puszka 400g</t>
  </si>
  <si>
    <t xml:space="preserve">Oliwki zielone bez pestek 900g </t>
  </si>
  <si>
    <t>OFERTA CENOWA NA RÓŻNE ART. SPOŻYWCZE (CPV 15800000-6 )</t>
  </si>
  <si>
    <t xml:space="preserve">Koncentrat pomidorowy 950g </t>
  </si>
  <si>
    <t xml:space="preserve">Załącznik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</si>
</sst>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3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8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0" fontId="11" fillId="0" borderId="5" xfId="0" applyFont="1" applyFill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2" fontId="11" fillId="0" borderId="5" xfId="1" applyNumberFormat="1" applyFont="1" applyBorder="1" applyAlignment="1" applyProtection="1">
      <alignment horizontal="right" indent="1"/>
      <protection locked="0"/>
    </xf>
    <xf numFmtId="2" fontId="11" fillId="3" borderId="6" xfId="1" applyNumberFormat="1" applyFont="1" applyFill="1" applyBorder="1" applyAlignment="1" applyProtection="1">
      <alignment horizontal="right" indent="1"/>
    </xf>
    <xf numFmtId="0" fontId="11" fillId="0" borderId="5" xfId="0" applyFont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right" indent="1"/>
    </xf>
    <xf numFmtId="10" fontId="5" fillId="0" borderId="0" xfId="0" applyNumberFormat="1" applyFont="1" applyAlignment="1" applyProtection="1">
      <alignment horizontal="center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106"/>
  <sheetViews>
    <sheetView tabSelected="1" zoomScaleNormal="100" workbookViewId="0">
      <selection activeCell="J68" sqref="J68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50.140625" style="1" customWidth="1"/>
    <col min="4" max="4" width="5" style="3" customWidth="1"/>
    <col min="5" max="5" width="7.140625" style="3" customWidth="1"/>
    <col min="6" max="6" width="8" style="4" customWidth="1"/>
    <col min="7" max="7" width="5.42578125" style="5" customWidth="1"/>
    <col min="8" max="8" width="7.7109375" style="6" customWidth="1"/>
    <col min="9" max="9" width="11.7109375" style="4" customWidth="1"/>
    <col min="10" max="10" width="10.85546875" style="4" customWidth="1"/>
    <col min="11" max="11" width="11.71093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86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81" t="s">
        <v>84</v>
      </c>
      <c r="C2" s="81"/>
      <c r="D2" s="81"/>
      <c r="E2" s="81"/>
      <c r="F2" s="81"/>
      <c r="G2" s="81"/>
      <c r="H2" s="81"/>
      <c r="I2" s="81"/>
      <c r="J2" s="81"/>
      <c r="K2" s="81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6" t="s">
        <v>18</v>
      </c>
      <c r="D6" s="69" t="s">
        <v>10</v>
      </c>
      <c r="E6" s="78">
        <v>64</v>
      </c>
      <c r="F6" s="70"/>
      <c r="G6" s="71">
        <v>8</v>
      </c>
      <c r="H6" s="72">
        <f t="shared" ref="H6:H44" si="0">ROUND((F6+(G6%*F6)),2)</f>
        <v>0</v>
      </c>
      <c r="I6" s="73">
        <f t="shared" ref="I6:I44" si="1">ROUND((E6*F6),2)</f>
        <v>0</v>
      </c>
      <c r="J6" s="74">
        <f t="shared" ref="J6:J44" si="2">ROUND((G6*I6/100),2)</f>
        <v>0</v>
      </c>
      <c r="K6" s="75">
        <f t="shared" ref="K6:K44" si="3">ROUND((I6+J6),2)</f>
        <v>0</v>
      </c>
      <c r="M6" s="80"/>
    </row>
    <row r="7" spans="1:1024" s="21" customFormat="1" ht="15.75" x14ac:dyDescent="0.25">
      <c r="B7" s="22">
        <v>2</v>
      </c>
      <c r="C7" s="66" t="s">
        <v>19</v>
      </c>
      <c r="D7" s="69" t="s">
        <v>10</v>
      </c>
      <c r="E7" s="69">
        <v>56</v>
      </c>
      <c r="F7" s="70"/>
      <c r="G7" s="71">
        <v>0</v>
      </c>
      <c r="H7" s="72">
        <f t="shared" si="0"/>
        <v>0</v>
      </c>
      <c r="I7" s="73">
        <f t="shared" si="1"/>
        <v>0</v>
      </c>
      <c r="J7" s="74">
        <f t="shared" si="2"/>
        <v>0</v>
      </c>
      <c r="K7" s="75">
        <f t="shared" si="3"/>
        <v>0</v>
      </c>
    </row>
    <row r="8" spans="1:1024" s="21" customFormat="1" ht="15.75" x14ac:dyDescent="0.25">
      <c r="B8" s="22">
        <v>3</v>
      </c>
      <c r="C8" s="66" t="s">
        <v>20</v>
      </c>
      <c r="D8" s="69" t="s">
        <v>10</v>
      </c>
      <c r="E8" s="69">
        <v>240</v>
      </c>
      <c r="F8" s="70"/>
      <c r="G8" s="71">
        <v>0</v>
      </c>
      <c r="H8" s="72">
        <f t="shared" si="0"/>
        <v>0</v>
      </c>
      <c r="I8" s="73">
        <f t="shared" si="1"/>
        <v>0</v>
      </c>
      <c r="J8" s="74">
        <f t="shared" si="2"/>
        <v>0</v>
      </c>
      <c r="K8" s="75">
        <f t="shared" si="3"/>
        <v>0</v>
      </c>
    </row>
    <row r="9" spans="1:1024" s="21" customFormat="1" ht="15.75" x14ac:dyDescent="0.25">
      <c r="B9" s="22">
        <v>4</v>
      </c>
      <c r="C9" s="66" t="s">
        <v>21</v>
      </c>
      <c r="D9" s="69" t="s">
        <v>11</v>
      </c>
      <c r="E9" s="69">
        <v>208</v>
      </c>
      <c r="F9" s="70"/>
      <c r="G9" s="71">
        <v>8</v>
      </c>
      <c r="H9" s="72">
        <f t="shared" si="0"/>
        <v>0</v>
      </c>
      <c r="I9" s="73">
        <f t="shared" si="1"/>
        <v>0</v>
      </c>
      <c r="J9" s="74">
        <f t="shared" si="2"/>
        <v>0</v>
      </c>
      <c r="K9" s="75">
        <f t="shared" si="3"/>
        <v>0</v>
      </c>
    </row>
    <row r="10" spans="1:1024" s="21" customFormat="1" ht="15.75" x14ac:dyDescent="0.25">
      <c r="B10" s="22">
        <v>5</v>
      </c>
      <c r="C10" s="67" t="s">
        <v>22</v>
      </c>
      <c r="D10" s="69" t="s">
        <v>77</v>
      </c>
      <c r="E10" s="69">
        <v>64</v>
      </c>
      <c r="F10" s="70"/>
      <c r="G10" s="71">
        <v>0</v>
      </c>
      <c r="H10" s="72">
        <f t="shared" si="0"/>
        <v>0</v>
      </c>
      <c r="I10" s="73">
        <f t="shared" si="1"/>
        <v>0</v>
      </c>
      <c r="J10" s="74">
        <f t="shared" si="2"/>
        <v>0</v>
      </c>
      <c r="K10" s="75">
        <f t="shared" si="3"/>
        <v>0</v>
      </c>
    </row>
    <row r="11" spans="1:1024" s="21" customFormat="1" ht="27.75" customHeight="1" x14ac:dyDescent="0.25">
      <c r="B11" s="22">
        <v>6</v>
      </c>
      <c r="C11" s="65" t="s">
        <v>23</v>
      </c>
      <c r="D11" s="69" t="s">
        <v>77</v>
      </c>
      <c r="E11" s="69">
        <v>40</v>
      </c>
      <c r="F11" s="70"/>
      <c r="G11" s="71">
        <v>0</v>
      </c>
      <c r="H11" s="72">
        <f t="shared" si="0"/>
        <v>0</v>
      </c>
      <c r="I11" s="73">
        <f t="shared" si="1"/>
        <v>0</v>
      </c>
      <c r="J11" s="74">
        <f t="shared" si="2"/>
        <v>0</v>
      </c>
      <c r="K11" s="75">
        <f t="shared" si="3"/>
        <v>0</v>
      </c>
    </row>
    <row r="12" spans="1:1024" s="21" customFormat="1" ht="15.75" x14ac:dyDescent="0.25">
      <c r="B12" s="22">
        <v>7</v>
      </c>
      <c r="C12" s="66" t="s">
        <v>24</v>
      </c>
      <c r="D12" s="69" t="s">
        <v>77</v>
      </c>
      <c r="E12" s="69">
        <v>40</v>
      </c>
      <c r="F12" s="70"/>
      <c r="G12" s="71">
        <v>23</v>
      </c>
      <c r="H12" s="72">
        <f t="shared" ref="H12:H29" si="4">ROUND((F12+(G12%*F12)),2)</f>
        <v>0</v>
      </c>
      <c r="I12" s="73">
        <f t="shared" ref="I12:I29" si="5">ROUND((E12*F12),2)</f>
        <v>0</v>
      </c>
      <c r="J12" s="74">
        <f t="shared" ref="J12:J29" si="6">ROUND((G12*I12/100),2)</f>
        <v>0</v>
      </c>
      <c r="K12" s="75">
        <f t="shared" ref="K12:K29" si="7">ROUND((I12+J12),2)</f>
        <v>0</v>
      </c>
    </row>
    <row r="13" spans="1:1024" s="21" customFormat="1" ht="15.75" x14ac:dyDescent="0.25">
      <c r="B13" s="22">
        <v>8</v>
      </c>
      <c r="C13" s="66" t="s">
        <v>25</v>
      </c>
      <c r="D13" s="69" t="s">
        <v>78</v>
      </c>
      <c r="E13" s="69">
        <v>480</v>
      </c>
      <c r="F13" s="70"/>
      <c r="G13" s="71">
        <v>0</v>
      </c>
      <c r="H13" s="72">
        <f t="shared" si="4"/>
        <v>0</v>
      </c>
      <c r="I13" s="73">
        <f t="shared" si="5"/>
        <v>0</v>
      </c>
      <c r="J13" s="74">
        <f t="shared" si="6"/>
        <v>0</v>
      </c>
      <c r="K13" s="75">
        <f t="shared" si="7"/>
        <v>0</v>
      </c>
    </row>
    <row r="14" spans="1:1024" s="21" customFormat="1" ht="15.75" x14ac:dyDescent="0.25">
      <c r="B14" s="22">
        <v>9</v>
      </c>
      <c r="C14" s="66" t="s">
        <v>26</v>
      </c>
      <c r="D14" s="69" t="s">
        <v>77</v>
      </c>
      <c r="E14" s="69">
        <v>32</v>
      </c>
      <c r="F14" s="70"/>
      <c r="G14" s="71">
        <v>0</v>
      </c>
      <c r="H14" s="72">
        <f t="shared" si="4"/>
        <v>0</v>
      </c>
      <c r="I14" s="73">
        <f t="shared" si="5"/>
        <v>0</v>
      </c>
      <c r="J14" s="74">
        <f t="shared" si="6"/>
        <v>0</v>
      </c>
      <c r="K14" s="75">
        <f t="shared" si="7"/>
        <v>0</v>
      </c>
    </row>
    <row r="15" spans="1:1024" s="21" customFormat="1" ht="15.75" x14ac:dyDescent="0.25">
      <c r="B15" s="22">
        <v>10</v>
      </c>
      <c r="C15" s="66" t="s">
        <v>27</v>
      </c>
      <c r="D15" s="69" t="s">
        <v>77</v>
      </c>
      <c r="E15" s="69">
        <v>176</v>
      </c>
      <c r="F15" s="70"/>
      <c r="G15" s="71">
        <v>0</v>
      </c>
      <c r="H15" s="72">
        <f t="shared" si="4"/>
        <v>0</v>
      </c>
      <c r="I15" s="73">
        <f t="shared" si="5"/>
        <v>0</v>
      </c>
      <c r="J15" s="74">
        <f t="shared" si="6"/>
        <v>0</v>
      </c>
      <c r="K15" s="75">
        <f t="shared" si="7"/>
        <v>0</v>
      </c>
    </row>
    <row r="16" spans="1:1024" s="21" customFormat="1" ht="15.75" x14ac:dyDescent="0.25">
      <c r="B16" s="22">
        <v>11</v>
      </c>
      <c r="C16" s="66" t="s">
        <v>85</v>
      </c>
      <c r="D16" s="69" t="s">
        <v>77</v>
      </c>
      <c r="E16" s="69">
        <v>104</v>
      </c>
      <c r="F16" s="70"/>
      <c r="G16" s="71">
        <v>0</v>
      </c>
      <c r="H16" s="72">
        <f t="shared" si="4"/>
        <v>0</v>
      </c>
      <c r="I16" s="73">
        <f t="shared" si="5"/>
        <v>0</v>
      </c>
      <c r="J16" s="74">
        <f t="shared" si="6"/>
        <v>0</v>
      </c>
      <c r="K16" s="75">
        <f t="shared" si="7"/>
        <v>0</v>
      </c>
    </row>
    <row r="17" spans="2:11" s="21" customFormat="1" ht="15.75" x14ac:dyDescent="0.25">
      <c r="B17" s="22">
        <v>12</v>
      </c>
      <c r="C17" s="67" t="s">
        <v>28</v>
      </c>
      <c r="D17" s="69" t="s">
        <v>77</v>
      </c>
      <c r="E17" s="69">
        <v>288</v>
      </c>
      <c r="F17" s="70"/>
      <c r="G17" s="71">
        <v>0</v>
      </c>
      <c r="H17" s="72">
        <f t="shared" si="4"/>
        <v>0</v>
      </c>
      <c r="I17" s="73">
        <f t="shared" si="5"/>
        <v>0</v>
      </c>
      <c r="J17" s="74">
        <f t="shared" si="6"/>
        <v>0</v>
      </c>
      <c r="K17" s="75">
        <f t="shared" si="7"/>
        <v>0</v>
      </c>
    </row>
    <row r="18" spans="2:11" s="21" customFormat="1" ht="15.75" x14ac:dyDescent="0.25">
      <c r="B18" s="22">
        <v>13</v>
      </c>
      <c r="C18" s="66" t="s">
        <v>29</v>
      </c>
      <c r="D18" s="69" t="s">
        <v>77</v>
      </c>
      <c r="E18" s="69">
        <v>96</v>
      </c>
      <c r="F18" s="70"/>
      <c r="G18" s="71">
        <v>0</v>
      </c>
      <c r="H18" s="72">
        <f t="shared" si="4"/>
        <v>0</v>
      </c>
      <c r="I18" s="73">
        <f t="shared" si="5"/>
        <v>0</v>
      </c>
      <c r="J18" s="74">
        <f t="shared" si="6"/>
        <v>0</v>
      </c>
      <c r="K18" s="75">
        <f t="shared" si="7"/>
        <v>0</v>
      </c>
    </row>
    <row r="19" spans="2:11" s="21" customFormat="1" ht="15.75" x14ac:dyDescent="0.25">
      <c r="B19" s="22">
        <v>14</v>
      </c>
      <c r="C19" s="66" t="s">
        <v>30</v>
      </c>
      <c r="D19" s="69" t="s">
        <v>10</v>
      </c>
      <c r="E19" s="69">
        <v>96</v>
      </c>
      <c r="F19" s="70"/>
      <c r="G19" s="71">
        <v>0</v>
      </c>
      <c r="H19" s="72">
        <f t="shared" si="4"/>
        <v>0</v>
      </c>
      <c r="I19" s="73">
        <f t="shared" si="5"/>
        <v>0</v>
      </c>
      <c r="J19" s="74">
        <f t="shared" si="6"/>
        <v>0</v>
      </c>
      <c r="K19" s="75">
        <f t="shared" si="7"/>
        <v>0</v>
      </c>
    </row>
    <row r="20" spans="2:11" s="21" customFormat="1" ht="15.75" x14ac:dyDescent="0.25">
      <c r="B20" s="22">
        <v>15</v>
      </c>
      <c r="C20" s="66" t="s">
        <v>31</v>
      </c>
      <c r="D20" s="69" t="s">
        <v>10</v>
      </c>
      <c r="E20" s="69">
        <v>112</v>
      </c>
      <c r="F20" s="70"/>
      <c r="G20" s="71">
        <v>8</v>
      </c>
      <c r="H20" s="72">
        <f t="shared" si="4"/>
        <v>0</v>
      </c>
      <c r="I20" s="73">
        <f t="shared" si="5"/>
        <v>0</v>
      </c>
      <c r="J20" s="74">
        <f t="shared" si="6"/>
        <v>0</v>
      </c>
      <c r="K20" s="75">
        <f t="shared" si="7"/>
        <v>0</v>
      </c>
    </row>
    <row r="21" spans="2:11" s="21" customFormat="1" ht="15.75" x14ac:dyDescent="0.25">
      <c r="B21" s="22">
        <v>16</v>
      </c>
      <c r="C21" s="66" t="s">
        <v>32</v>
      </c>
      <c r="D21" s="69" t="s">
        <v>10</v>
      </c>
      <c r="E21" s="69">
        <v>304</v>
      </c>
      <c r="F21" s="70"/>
      <c r="G21" s="71">
        <v>0</v>
      </c>
      <c r="H21" s="72">
        <f t="shared" si="4"/>
        <v>0</v>
      </c>
      <c r="I21" s="73">
        <f t="shared" si="5"/>
        <v>0</v>
      </c>
      <c r="J21" s="74">
        <f t="shared" si="6"/>
        <v>0</v>
      </c>
      <c r="K21" s="75">
        <f t="shared" si="7"/>
        <v>0</v>
      </c>
    </row>
    <row r="22" spans="2:11" s="21" customFormat="1" ht="15.75" x14ac:dyDescent="0.25">
      <c r="B22" s="22">
        <v>17</v>
      </c>
      <c r="C22" s="67" t="s">
        <v>33</v>
      </c>
      <c r="D22" s="69" t="s">
        <v>77</v>
      </c>
      <c r="E22" s="69">
        <v>256</v>
      </c>
      <c r="F22" s="70"/>
      <c r="G22" s="71">
        <v>0</v>
      </c>
      <c r="H22" s="72">
        <f t="shared" si="4"/>
        <v>0</v>
      </c>
      <c r="I22" s="73">
        <f t="shared" si="5"/>
        <v>0</v>
      </c>
      <c r="J22" s="74">
        <f t="shared" si="6"/>
        <v>0</v>
      </c>
      <c r="K22" s="75">
        <f t="shared" si="7"/>
        <v>0</v>
      </c>
    </row>
    <row r="23" spans="2:11" s="21" customFormat="1" ht="15.75" x14ac:dyDescent="0.25">
      <c r="B23" s="22">
        <v>18</v>
      </c>
      <c r="C23" s="66" t="s">
        <v>34</v>
      </c>
      <c r="D23" s="69" t="s">
        <v>10</v>
      </c>
      <c r="E23" s="69">
        <v>96</v>
      </c>
      <c r="F23" s="70"/>
      <c r="G23" s="71">
        <v>0</v>
      </c>
      <c r="H23" s="72">
        <f t="shared" si="4"/>
        <v>0</v>
      </c>
      <c r="I23" s="73">
        <f t="shared" si="5"/>
        <v>0</v>
      </c>
      <c r="J23" s="74">
        <f t="shared" si="6"/>
        <v>0</v>
      </c>
      <c r="K23" s="75">
        <f t="shared" si="7"/>
        <v>0</v>
      </c>
    </row>
    <row r="24" spans="2:11" s="21" customFormat="1" ht="15.75" x14ac:dyDescent="0.25">
      <c r="B24" s="22">
        <v>19</v>
      </c>
      <c r="C24" s="66" t="s">
        <v>35</v>
      </c>
      <c r="D24" s="69" t="s">
        <v>11</v>
      </c>
      <c r="E24" s="69">
        <v>208</v>
      </c>
      <c r="F24" s="70"/>
      <c r="G24" s="71">
        <v>0</v>
      </c>
      <c r="H24" s="72">
        <f t="shared" ref="H24:H28" si="8">ROUND((F24+(G24%*F24)),2)</f>
        <v>0</v>
      </c>
      <c r="I24" s="73">
        <f t="shared" ref="I24:I28" si="9">ROUND((E24*F24),2)</f>
        <v>0</v>
      </c>
      <c r="J24" s="74">
        <f t="shared" ref="J24:J28" si="10">ROUND((G24*I24/100),2)</f>
        <v>0</v>
      </c>
      <c r="K24" s="75">
        <f t="shared" ref="K24:K28" si="11">ROUND((I24+J24),2)</f>
        <v>0</v>
      </c>
    </row>
    <row r="25" spans="2:11" s="21" customFormat="1" ht="15.75" x14ac:dyDescent="0.25">
      <c r="B25" s="22">
        <v>20</v>
      </c>
      <c r="C25" s="66" t="s">
        <v>36</v>
      </c>
      <c r="D25" s="69" t="s">
        <v>77</v>
      </c>
      <c r="E25" s="69">
        <v>56</v>
      </c>
      <c r="F25" s="70"/>
      <c r="G25" s="71">
        <v>0</v>
      </c>
      <c r="H25" s="72">
        <f t="shared" si="8"/>
        <v>0</v>
      </c>
      <c r="I25" s="73">
        <f t="shared" si="9"/>
        <v>0</v>
      </c>
      <c r="J25" s="74">
        <f t="shared" si="10"/>
        <v>0</v>
      </c>
      <c r="K25" s="75">
        <f t="shared" si="11"/>
        <v>0</v>
      </c>
    </row>
    <row r="26" spans="2:11" s="21" customFormat="1" ht="15.75" x14ac:dyDescent="0.25">
      <c r="B26" s="22">
        <v>21</v>
      </c>
      <c r="C26" s="66" t="s">
        <v>37</v>
      </c>
      <c r="D26" s="69" t="s">
        <v>77</v>
      </c>
      <c r="E26" s="69">
        <v>352</v>
      </c>
      <c r="F26" s="70"/>
      <c r="G26" s="71">
        <v>0</v>
      </c>
      <c r="H26" s="72">
        <f t="shared" si="8"/>
        <v>0</v>
      </c>
      <c r="I26" s="73">
        <f t="shared" si="9"/>
        <v>0</v>
      </c>
      <c r="J26" s="74">
        <f t="shared" si="10"/>
        <v>0</v>
      </c>
      <c r="K26" s="75">
        <f t="shared" si="11"/>
        <v>0</v>
      </c>
    </row>
    <row r="27" spans="2:11" s="21" customFormat="1" ht="15.75" x14ac:dyDescent="0.25">
      <c r="B27" s="22">
        <v>22</v>
      </c>
      <c r="C27" s="66" t="s">
        <v>38</v>
      </c>
      <c r="D27" s="69" t="s">
        <v>77</v>
      </c>
      <c r="E27" s="69">
        <v>520</v>
      </c>
      <c r="F27" s="70"/>
      <c r="G27" s="71">
        <v>0</v>
      </c>
      <c r="H27" s="72">
        <f t="shared" si="8"/>
        <v>0</v>
      </c>
      <c r="I27" s="73">
        <f t="shared" si="9"/>
        <v>0</v>
      </c>
      <c r="J27" s="74">
        <f t="shared" si="10"/>
        <v>0</v>
      </c>
      <c r="K27" s="75">
        <f t="shared" si="11"/>
        <v>0</v>
      </c>
    </row>
    <row r="28" spans="2:11" s="21" customFormat="1" ht="15.75" x14ac:dyDescent="0.25">
      <c r="B28" s="22">
        <v>23</v>
      </c>
      <c r="C28" s="66" t="s">
        <v>39</v>
      </c>
      <c r="D28" s="69" t="s">
        <v>10</v>
      </c>
      <c r="E28" s="69">
        <v>72</v>
      </c>
      <c r="F28" s="70"/>
      <c r="G28" s="71">
        <v>0</v>
      </c>
      <c r="H28" s="72">
        <f t="shared" si="8"/>
        <v>0</v>
      </c>
      <c r="I28" s="73">
        <f t="shared" si="9"/>
        <v>0</v>
      </c>
      <c r="J28" s="74">
        <f t="shared" si="10"/>
        <v>0</v>
      </c>
      <c r="K28" s="75">
        <f t="shared" si="11"/>
        <v>0</v>
      </c>
    </row>
    <row r="29" spans="2:11" s="21" customFormat="1" ht="15.75" x14ac:dyDescent="0.25">
      <c r="B29" s="22">
        <v>24</v>
      </c>
      <c r="C29" s="66" t="s">
        <v>40</v>
      </c>
      <c r="D29" s="69" t="s">
        <v>77</v>
      </c>
      <c r="E29" s="69">
        <v>96</v>
      </c>
      <c r="F29" s="70"/>
      <c r="G29" s="71">
        <v>0</v>
      </c>
      <c r="H29" s="72">
        <f t="shared" si="4"/>
        <v>0</v>
      </c>
      <c r="I29" s="73">
        <f t="shared" si="5"/>
        <v>0</v>
      </c>
      <c r="J29" s="74">
        <f t="shared" si="6"/>
        <v>0</v>
      </c>
      <c r="K29" s="75">
        <f t="shared" si="7"/>
        <v>0</v>
      </c>
    </row>
    <row r="30" spans="2:11" s="21" customFormat="1" ht="15.75" x14ac:dyDescent="0.25">
      <c r="B30" s="22">
        <v>25</v>
      </c>
      <c r="C30" s="66" t="s">
        <v>41</v>
      </c>
      <c r="D30" s="69" t="s">
        <v>77</v>
      </c>
      <c r="E30" s="69">
        <v>32</v>
      </c>
      <c r="F30" s="70"/>
      <c r="G30" s="71">
        <v>0</v>
      </c>
      <c r="H30" s="72">
        <f t="shared" ref="H30" si="12">ROUND((F30+(G30%*F30)),2)</f>
        <v>0</v>
      </c>
      <c r="I30" s="73">
        <f t="shared" ref="I30" si="13">ROUND((E30*F30),2)</f>
        <v>0</v>
      </c>
      <c r="J30" s="74">
        <f t="shared" ref="J30" si="14">ROUND((G30*I30/100),2)</f>
        <v>0</v>
      </c>
      <c r="K30" s="75">
        <f t="shared" ref="K30" si="15">ROUND((I30+J30),2)</f>
        <v>0</v>
      </c>
    </row>
    <row r="31" spans="2:11" s="21" customFormat="1" ht="15.75" x14ac:dyDescent="0.25">
      <c r="B31" s="22">
        <v>26</v>
      </c>
      <c r="C31" s="66" t="s">
        <v>42</v>
      </c>
      <c r="D31" s="69" t="s">
        <v>77</v>
      </c>
      <c r="E31" s="69">
        <v>1920</v>
      </c>
      <c r="F31" s="70"/>
      <c r="G31" s="71">
        <v>0</v>
      </c>
      <c r="H31" s="72">
        <f t="shared" si="0"/>
        <v>0</v>
      </c>
      <c r="I31" s="73">
        <f t="shared" si="1"/>
        <v>0</v>
      </c>
      <c r="J31" s="74">
        <f t="shared" si="2"/>
        <v>0</v>
      </c>
      <c r="K31" s="75">
        <f t="shared" si="3"/>
        <v>0</v>
      </c>
    </row>
    <row r="32" spans="2:11" s="21" customFormat="1" ht="15.75" x14ac:dyDescent="0.25">
      <c r="B32" s="22">
        <v>27</v>
      </c>
      <c r="C32" s="66" t="s">
        <v>43</v>
      </c>
      <c r="D32" s="69" t="s">
        <v>77</v>
      </c>
      <c r="E32" s="69">
        <v>32</v>
      </c>
      <c r="F32" s="70"/>
      <c r="G32" s="71">
        <v>0</v>
      </c>
      <c r="H32" s="72">
        <f t="shared" si="0"/>
        <v>0</v>
      </c>
      <c r="I32" s="73">
        <f t="shared" si="1"/>
        <v>0</v>
      </c>
      <c r="J32" s="74">
        <f t="shared" si="2"/>
        <v>0</v>
      </c>
      <c r="K32" s="75">
        <f t="shared" si="3"/>
        <v>0</v>
      </c>
    </row>
    <row r="33" spans="2:12" s="21" customFormat="1" ht="15.75" x14ac:dyDescent="0.25">
      <c r="B33" s="22">
        <v>28</v>
      </c>
      <c r="C33" s="66" t="s">
        <v>44</v>
      </c>
      <c r="D33" s="69" t="s">
        <v>77</v>
      </c>
      <c r="E33" s="69">
        <v>400</v>
      </c>
      <c r="F33" s="70"/>
      <c r="G33" s="71">
        <v>0</v>
      </c>
      <c r="H33" s="72">
        <f t="shared" si="0"/>
        <v>0</v>
      </c>
      <c r="I33" s="73">
        <f t="shared" si="1"/>
        <v>0</v>
      </c>
      <c r="J33" s="74">
        <f t="shared" si="2"/>
        <v>0</v>
      </c>
      <c r="K33" s="75">
        <f t="shared" si="3"/>
        <v>0</v>
      </c>
    </row>
    <row r="34" spans="2:12" s="21" customFormat="1" ht="15.75" x14ac:dyDescent="0.25">
      <c r="B34" s="22">
        <v>29</v>
      </c>
      <c r="C34" s="66" t="s">
        <v>45</v>
      </c>
      <c r="D34" s="69" t="s">
        <v>77</v>
      </c>
      <c r="E34" s="69">
        <v>64</v>
      </c>
      <c r="F34" s="70"/>
      <c r="G34" s="71">
        <v>0</v>
      </c>
      <c r="H34" s="72">
        <f t="shared" si="0"/>
        <v>0</v>
      </c>
      <c r="I34" s="73">
        <f t="shared" si="1"/>
        <v>0</v>
      </c>
      <c r="J34" s="74">
        <f t="shared" si="2"/>
        <v>0</v>
      </c>
      <c r="K34" s="75">
        <f t="shared" si="3"/>
        <v>0</v>
      </c>
    </row>
    <row r="35" spans="2:12" s="21" customFormat="1" ht="15.75" x14ac:dyDescent="0.25">
      <c r="B35" s="22">
        <v>30</v>
      </c>
      <c r="C35" s="66" t="s">
        <v>46</v>
      </c>
      <c r="D35" s="69" t="s">
        <v>10</v>
      </c>
      <c r="E35" s="69">
        <v>288</v>
      </c>
      <c r="F35" s="70"/>
      <c r="G35" s="71">
        <v>8</v>
      </c>
      <c r="H35" s="72">
        <f t="shared" si="0"/>
        <v>0</v>
      </c>
      <c r="I35" s="73">
        <f t="shared" si="1"/>
        <v>0</v>
      </c>
      <c r="J35" s="74">
        <f t="shared" si="2"/>
        <v>0</v>
      </c>
      <c r="K35" s="75">
        <f t="shared" si="3"/>
        <v>0</v>
      </c>
    </row>
    <row r="36" spans="2:12" s="21" customFormat="1" ht="15.75" x14ac:dyDescent="0.25">
      <c r="B36" s="22">
        <v>31</v>
      </c>
      <c r="C36" s="68" t="s">
        <v>81</v>
      </c>
      <c r="D36" s="69" t="s">
        <v>10</v>
      </c>
      <c r="E36" s="69">
        <v>880</v>
      </c>
      <c r="F36" s="70"/>
      <c r="G36" s="71">
        <v>0</v>
      </c>
      <c r="H36" s="72">
        <f t="shared" si="0"/>
        <v>0</v>
      </c>
      <c r="I36" s="73">
        <f t="shared" si="1"/>
        <v>0</v>
      </c>
      <c r="J36" s="74">
        <f t="shared" si="2"/>
        <v>0</v>
      </c>
      <c r="K36" s="75">
        <f t="shared" si="3"/>
        <v>0</v>
      </c>
    </row>
    <row r="37" spans="2:12" s="21" customFormat="1" ht="15.75" x14ac:dyDescent="0.25">
      <c r="B37" s="22">
        <v>32</v>
      </c>
      <c r="C37" s="66" t="s">
        <v>80</v>
      </c>
      <c r="D37" s="69" t="s">
        <v>10</v>
      </c>
      <c r="E37" s="69">
        <v>64</v>
      </c>
      <c r="F37" s="70"/>
      <c r="G37" s="71">
        <v>8</v>
      </c>
      <c r="H37" s="72">
        <f t="shared" si="0"/>
        <v>0</v>
      </c>
      <c r="I37" s="73">
        <f t="shared" si="1"/>
        <v>0</v>
      </c>
      <c r="J37" s="74">
        <f t="shared" si="2"/>
        <v>0</v>
      </c>
      <c r="K37" s="75">
        <f t="shared" si="3"/>
        <v>0</v>
      </c>
    </row>
    <row r="38" spans="2:12" ht="15.75" x14ac:dyDescent="0.25">
      <c r="B38" s="22">
        <v>33</v>
      </c>
      <c r="C38" s="67" t="s">
        <v>47</v>
      </c>
      <c r="D38" s="69" t="s">
        <v>10</v>
      </c>
      <c r="E38" s="69">
        <v>336</v>
      </c>
      <c r="F38" s="76"/>
      <c r="G38" s="71">
        <v>8</v>
      </c>
      <c r="H38" s="77">
        <f t="shared" si="0"/>
        <v>0</v>
      </c>
      <c r="I38" s="73">
        <f t="shared" si="1"/>
        <v>0</v>
      </c>
      <c r="J38" s="74">
        <f t="shared" si="2"/>
        <v>0</v>
      </c>
      <c r="K38" s="75">
        <f t="shared" si="3"/>
        <v>0</v>
      </c>
      <c r="L38" s="21"/>
    </row>
    <row r="39" spans="2:12" ht="15.75" x14ac:dyDescent="0.25">
      <c r="B39" s="22">
        <v>34</v>
      </c>
      <c r="C39" s="67" t="s">
        <v>48</v>
      </c>
      <c r="D39" s="69" t="s">
        <v>10</v>
      </c>
      <c r="E39" s="69">
        <v>112</v>
      </c>
      <c r="F39" s="70"/>
      <c r="G39" s="71">
        <v>8</v>
      </c>
      <c r="H39" s="77">
        <f t="shared" si="0"/>
        <v>0</v>
      </c>
      <c r="I39" s="73">
        <f t="shared" si="1"/>
        <v>0</v>
      </c>
      <c r="J39" s="74">
        <f t="shared" si="2"/>
        <v>0</v>
      </c>
      <c r="K39" s="75">
        <f t="shared" si="3"/>
        <v>0</v>
      </c>
      <c r="L39" s="21"/>
    </row>
    <row r="40" spans="2:12" ht="15.75" x14ac:dyDescent="0.25">
      <c r="B40" s="22">
        <v>35</v>
      </c>
      <c r="C40" s="67" t="s">
        <v>49</v>
      </c>
      <c r="D40" s="69" t="s">
        <v>10</v>
      </c>
      <c r="E40" s="69">
        <v>64</v>
      </c>
      <c r="F40" s="70"/>
      <c r="G40" s="71">
        <v>0</v>
      </c>
      <c r="H40" s="77">
        <f t="shared" si="0"/>
        <v>0</v>
      </c>
      <c r="I40" s="73">
        <f t="shared" si="1"/>
        <v>0</v>
      </c>
      <c r="J40" s="74">
        <f t="shared" si="2"/>
        <v>0</v>
      </c>
      <c r="K40" s="75">
        <f t="shared" si="3"/>
        <v>0</v>
      </c>
      <c r="L40" s="21"/>
    </row>
    <row r="41" spans="2:12" ht="15.75" x14ac:dyDescent="0.25">
      <c r="B41" s="22">
        <v>36</v>
      </c>
      <c r="C41" s="67" t="s">
        <v>50</v>
      </c>
      <c r="D41" s="69" t="s">
        <v>77</v>
      </c>
      <c r="E41" s="69">
        <v>1520</v>
      </c>
      <c r="F41" s="70"/>
      <c r="G41" s="71">
        <v>0</v>
      </c>
      <c r="H41" s="77">
        <f t="shared" si="0"/>
        <v>0</v>
      </c>
      <c r="I41" s="73">
        <f t="shared" si="1"/>
        <v>0</v>
      </c>
      <c r="J41" s="74">
        <f t="shared" si="2"/>
        <v>0</v>
      </c>
      <c r="K41" s="75">
        <f t="shared" si="3"/>
        <v>0</v>
      </c>
      <c r="L41" s="21"/>
    </row>
    <row r="42" spans="2:12" ht="15.75" x14ac:dyDescent="0.25">
      <c r="B42" s="22">
        <v>37</v>
      </c>
      <c r="C42" s="67" t="s">
        <v>51</v>
      </c>
      <c r="D42" s="69" t="s">
        <v>77</v>
      </c>
      <c r="E42" s="69">
        <v>1520</v>
      </c>
      <c r="F42" s="70"/>
      <c r="G42" s="71">
        <v>0</v>
      </c>
      <c r="H42" s="77">
        <f t="shared" si="0"/>
        <v>0</v>
      </c>
      <c r="I42" s="73">
        <f t="shared" si="1"/>
        <v>0</v>
      </c>
      <c r="J42" s="74">
        <f t="shared" si="2"/>
        <v>0</v>
      </c>
      <c r="K42" s="75">
        <f t="shared" si="3"/>
        <v>0</v>
      </c>
      <c r="L42" s="21"/>
    </row>
    <row r="43" spans="2:12" ht="21" customHeight="1" x14ac:dyDescent="0.25">
      <c r="B43" s="22">
        <v>38</v>
      </c>
      <c r="C43" s="67" t="s">
        <v>52</v>
      </c>
      <c r="D43" s="69" t="s">
        <v>10</v>
      </c>
      <c r="E43" s="69">
        <v>152</v>
      </c>
      <c r="F43" s="70"/>
      <c r="G43" s="71">
        <v>0</v>
      </c>
      <c r="H43" s="77">
        <f t="shared" si="0"/>
        <v>0</v>
      </c>
      <c r="I43" s="73">
        <f t="shared" si="1"/>
        <v>0</v>
      </c>
      <c r="J43" s="74">
        <f t="shared" si="2"/>
        <v>0</v>
      </c>
      <c r="K43" s="75">
        <f t="shared" si="3"/>
        <v>0</v>
      </c>
      <c r="L43" s="21"/>
    </row>
    <row r="44" spans="2:12" ht="15.75" x14ac:dyDescent="0.25">
      <c r="B44" s="22">
        <v>39</v>
      </c>
      <c r="C44" s="67" t="s">
        <v>53</v>
      </c>
      <c r="D44" s="69" t="s">
        <v>11</v>
      </c>
      <c r="E44" s="69">
        <v>60</v>
      </c>
      <c r="F44" s="70"/>
      <c r="G44" s="71">
        <v>23</v>
      </c>
      <c r="H44" s="77">
        <f t="shared" si="0"/>
        <v>0</v>
      </c>
      <c r="I44" s="73">
        <f t="shared" si="1"/>
        <v>0</v>
      </c>
      <c r="J44" s="74">
        <f t="shared" si="2"/>
        <v>0</v>
      </c>
      <c r="K44" s="75">
        <f t="shared" si="3"/>
        <v>0</v>
      </c>
      <c r="L44" s="21"/>
    </row>
    <row r="45" spans="2:12" s="21" customFormat="1" ht="15.75" x14ac:dyDescent="0.25">
      <c r="B45" s="22">
        <v>40</v>
      </c>
      <c r="C45" s="66" t="s">
        <v>54</v>
      </c>
      <c r="D45" s="69" t="s">
        <v>77</v>
      </c>
      <c r="E45" s="69">
        <v>360</v>
      </c>
      <c r="F45" s="70"/>
      <c r="G45" s="71">
        <v>0</v>
      </c>
      <c r="H45" s="72">
        <f t="shared" ref="H45:H69" si="16">ROUND((F45+(G45%*F45)),2)</f>
        <v>0</v>
      </c>
      <c r="I45" s="73">
        <f t="shared" ref="I45:I69" si="17">ROUND((E45*F45),2)</f>
        <v>0</v>
      </c>
      <c r="J45" s="74">
        <f t="shared" ref="J45:J69" si="18">ROUND((G45*I45/100),2)</f>
        <v>0</v>
      </c>
      <c r="K45" s="75">
        <f t="shared" ref="K45:K69" si="19">ROUND((I45+J45),2)</f>
        <v>0</v>
      </c>
    </row>
    <row r="46" spans="2:12" s="21" customFormat="1" ht="15.75" x14ac:dyDescent="0.25">
      <c r="B46" s="22">
        <v>41</v>
      </c>
      <c r="C46" s="66" t="s">
        <v>55</v>
      </c>
      <c r="D46" s="69" t="s">
        <v>10</v>
      </c>
      <c r="E46" s="69">
        <v>32</v>
      </c>
      <c r="F46" s="70"/>
      <c r="G46" s="71">
        <v>8</v>
      </c>
      <c r="H46" s="72">
        <f t="shared" si="16"/>
        <v>0</v>
      </c>
      <c r="I46" s="73">
        <f t="shared" si="17"/>
        <v>0</v>
      </c>
      <c r="J46" s="74">
        <f t="shared" si="18"/>
        <v>0</v>
      </c>
      <c r="K46" s="75">
        <f t="shared" si="19"/>
        <v>0</v>
      </c>
    </row>
    <row r="47" spans="2:12" s="21" customFormat="1" ht="15.75" x14ac:dyDescent="0.25">
      <c r="B47" s="22">
        <v>42</v>
      </c>
      <c r="C47" s="66" t="s">
        <v>56</v>
      </c>
      <c r="D47" s="69" t="s">
        <v>10</v>
      </c>
      <c r="E47" s="69">
        <v>32</v>
      </c>
      <c r="F47" s="70"/>
      <c r="G47" s="71">
        <v>8</v>
      </c>
      <c r="H47" s="72">
        <f t="shared" si="16"/>
        <v>0</v>
      </c>
      <c r="I47" s="73">
        <f t="shared" si="17"/>
        <v>0</v>
      </c>
      <c r="J47" s="74">
        <f t="shared" si="18"/>
        <v>0</v>
      </c>
      <c r="K47" s="75">
        <f t="shared" si="19"/>
        <v>0</v>
      </c>
    </row>
    <row r="48" spans="2:12" s="21" customFormat="1" ht="15.75" x14ac:dyDescent="0.25">
      <c r="B48" s="22">
        <v>43</v>
      </c>
      <c r="C48" s="66" t="s">
        <v>57</v>
      </c>
      <c r="D48" s="69" t="s">
        <v>77</v>
      </c>
      <c r="E48" s="69">
        <v>120</v>
      </c>
      <c r="F48" s="70"/>
      <c r="G48" s="71">
        <v>8</v>
      </c>
      <c r="H48" s="72">
        <f t="shared" si="16"/>
        <v>0</v>
      </c>
      <c r="I48" s="73">
        <f t="shared" si="17"/>
        <v>0</v>
      </c>
      <c r="J48" s="74">
        <f t="shared" si="18"/>
        <v>0</v>
      </c>
      <c r="K48" s="75">
        <f t="shared" si="19"/>
        <v>0</v>
      </c>
    </row>
    <row r="49" spans="2:11" s="21" customFormat="1" ht="15.75" x14ac:dyDescent="0.25">
      <c r="B49" s="22">
        <v>44</v>
      </c>
      <c r="C49" s="67" t="s">
        <v>58</v>
      </c>
      <c r="D49" s="69" t="s">
        <v>77</v>
      </c>
      <c r="E49" s="69">
        <v>1280</v>
      </c>
      <c r="F49" s="70"/>
      <c r="G49" s="71">
        <v>0</v>
      </c>
      <c r="H49" s="72">
        <f t="shared" si="16"/>
        <v>0</v>
      </c>
      <c r="I49" s="73">
        <f t="shared" si="17"/>
        <v>0</v>
      </c>
      <c r="J49" s="74">
        <f t="shared" si="18"/>
        <v>0</v>
      </c>
      <c r="K49" s="75">
        <f t="shared" si="19"/>
        <v>0</v>
      </c>
    </row>
    <row r="50" spans="2:11" s="21" customFormat="1" ht="15.75" x14ac:dyDescent="0.25">
      <c r="B50" s="22">
        <v>45</v>
      </c>
      <c r="C50" s="66" t="s">
        <v>59</v>
      </c>
      <c r="D50" s="69" t="s">
        <v>77</v>
      </c>
      <c r="E50" s="69">
        <v>800</v>
      </c>
      <c r="F50" s="70"/>
      <c r="G50" s="71">
        <v>0</v>
      </c>
      <c r="H50" s="72">
        <f t="shared" si="16"/>
        <v>0</v>
      </c>
      <c r="I50" s="73">
        <f t="shared" si="17"/>
        <v>0</v>
      </c>
      <c r="J50" s="74">
        <f t="shared" si="18"/>
        <v>0</v>
      </c>
      <c r="K50" s="75">
        <f t="shared" si="19"/>
        <v>0</v>
      </c>
    </row>
    <row r="51" spans="2:11" s="21" customFormat="1" ht="15.75" x14ac:dyDescent="0.25">
      <c r="B51" s="22">
        <v>46</v>
      </c>
      <c r="C51" s="66" t="s">
        <v>60</v>
      </c>
      <c r="D51" s="69" t="s">
        <v>77</v>
      </c>
      <c r="E51" s="69">
        <v>48</v>
      </c>
      <c r="F51" s="70"/>
      <c r="G51" s="71">
        <v>0</v>
      </c>
      <c r="H51" s="72">
        <f t="shared" si="16"/>
        <v>0</v>
      </c>
      <c r="I51" s="73">
        <f t="shared" si="17"/>
        <v>0</v>
      </c>
      <c r="J51" s="74">
        <f t="shared" si="18"/>
        <v>0</v>
      </c>
      <c r="K51" s="75">
        <f t="shared" si="19"/>
        <v>0</v>
      </c>
    </row>
    <row r="52" spans="2:11" s="21" customFormat="1" ht="15.75" x14ac:dyDescent="0.25">
      <c r="B52" s="22">
        <v>47</v>
      </c>
      <c r="C52" s="66" t="s">
        <v>61</v>
      </c>
      <c r="D52" s="69" t="s">
        <v>77</v>
      </c>
      <c r="E52" s="69">
        <v>1680</v>
      </c>
      <c r="F52" s="70"/>
      <c r="G52" s="71">
        <v>0</v>
      </c>
      <c r="H52" s="72">
        <f t="shared" si="16"/>
        <v>0</v>
      </c>
      <c r="I52" s="73">
        <f t="shared" si="17"/>
        <v>0</v>
      </c>
      <c r="J52" s="74">
        <f t="shared" si="18"/>
        <v>0</v>
      </c>
      <c r="K52" s="75">
        <f t="shared" si="19"/>
        <v>0</v>
      </c>
    </row>
    <row r="53" spans="2:11" s="21" customFormat="1" ht="15.75" x14ac:dyDescent="0.25">
      <c r="B53" s="22">
        <v>48</v>
      </c>
      <c r="C53" s="66" t="s">
        <v>62</v>
      </c>
      <c r="D53" s="69" t="s">
        <v>77</v>
      </c>
      <c r="E53" s="69">
        <v>40</v>
      </c>
      <c r="F53" s="70"/>
      <c r="G53" s="71">
        <v>8</v>
      </c>
      <c r="H53" s="72">
        <f t="shared" si="16"/>
        <v>0</v>
      </c>
      <c r="I53" s="73">
        <f t="shared" si="17"/>
        <v>0</v>
      </c>
      <c r="J53" s="74">
        <f t="shared" si="18"/>
        <v>0</v>
      </c>
      <c r="K53" s="75">
        <f t="shared" si="19"/>
        <v>0</v>
      </c>
    </row>
    <row r="54" spans="2:11" s="21" customFormat="1" ht="15.75" x14ac:dyDescent="0.25">
      <c r="B54" s="22">
        <v>49</v>
      </c>
      <c r="C54" s="66" t="s">
        <v>63</v>
      </c>
      <c r="D54" s="69" t="s">
        <v>77</v>
      </c>
      <c r="E54" s="69">
        <v>72</v>
      </c>
      <c r="F54" s="70"/>
      <c r="G54" s="71">
        <v>8</v>
      </c>
      <c r="H54" s="72">
        <f t="shared" si="16"/>
        <v>0</v>
      </c>
      <c r="I54" s="73">
        <f t="shared" si="17"/>
        <v>0</v>
      </c>
      <c r="J54" s="74">
        <f t="shared" si="18"/>
        <v>0</v>
      </c>
      <c r="K54" s="75">
        <f t="shared" si="19"/>
        <v>0</v>
      </c>
    </row>
    <row r="55" spans="2:11" s="21" customFormat="1" ht="15.75" x14ac:dyDescent="0.25">
      <c r="B55" s="22">
        <v>50</v>
      </c>
      <c r="C55" s="66" t="s">
        <v>64</v>
      </c>
      <c r="D55" s="69" t="s">
        <v>77</v>
      </c>
      <c r="E55" s="69">
        <v>200</v>
      </c>
      <c r="F55" s="70"/>
      <c r="G55" s="71">
        <v>0</v>
      </c>
      <c r="H55" s="72">
        <f t="shared" si="16"/>
        <v>0</v>
      </c>
      <c r="I55" s="73">
        <f t="shared" si="17"/>
        <v>0</v>
      </c>
      <c r="J55" s="74">
        <f t="shared" si="18"/>
        <v>0</v>
      </c>
      <c r="K55" s="75">
        <f t="shared" si="19"/>
        <v>0</v>
      </c>
    </row>
    <row r="56" spans="2:11" s="21" customFormat="1" ht="15.75" x14ac:dyDescent="0.25">
      <c r="B56" s="22">
        <v>51</v>
      </c>
      <c r="C56" s="67" t="s">
        <v>65</v>
      </c>
      <c r="D56" s="69" t="s">
        <v>77</v>
      </c>
      <c r="E56" s="69">
        <v>32</v>
      </c>
      <c r="F56" s="70"/>
      <c r="G56" s="71">
        <v>0</v>
      </c>
      <c r="H56" s="72">
        <f t="shared" si="16"/>
        <v>0</v>
      </c>
      <c r="I56" s="73">
        <f t="shared" si="17"/>
        <v>0</v>
      </c>
      <c r="J56" s="74">
        <f t="shared" si="18"/>
        <v>0</v>
      </c>
      <c r="K56" s="75">
        <f t="shared" si="19"/>
        <v>0</v>
      </c>
    </row>
    <row r="57" spans="2:11" s="21" customFormat="1" ht="30" x14ac:dyDescent="0.25">
      <c r="B57" s="22">
        <v>52</v>
      </c>
      <c r="C57" s="66" t="s">
        <v>66</v>
      </c>
      <c r="D57" s="69" t="s">
        <v>10</v>
      </c>
      <c r="E57" s="69">
        <v>4480</v>
      </c>
      <c r="F57" s="70"/>
      <c r="G57" s="71">
        <v>0</v>
      </c>
      <c r="H57" s="72">
        <f t="shared" si="16"/>
        <v>0</v>
      </c>
      <c r="I57" s="73">
        <f t="shared" si="17"/>
        <v>0</v>
      </c>
      <c r="J57" s="74">
        <f t="shared" si="18"/>
        <v>0</v>
      </c>
      <c r="K57" s="75">
        <f t="shared" si="19"/>
        <v>0</v>
      </c>
    </row>
    <row r="58" spans="2:11" s="21" customFormat="1" ht="15.75" x14ac:dyDescent="0.25">
      <c r="B58" s="22">
        <v>53</v>
      </c>
      <c r="C58" s="66" t="s">
        <v>67</v>
      </c>
      <c r="D58" s="69" t="s">
        <v>10</v>
      </c>
      <c r="E58" s="69">
        <v>16</v>
      </c>
      <c r="F58" s="70"/>
      <c r="G58" s="71">
        <v>0</v>
      </c>
      <c r="H58" s="72">
        <f t="shared" si="16"/>
        <v>0</v>
      </c>
      <c r="I58" s="73">
        <f t="shared" si="17"/>
        <v>0</v>
      </c>
      <c r="J58" s="74">
        <f t="shared" si="18"/>
        <v>0</v>
      </c>
      <c r="K58" s="75">
        <f t="shared" si="19"/>
        <v>0</v>
      </c>
    </row>
    <row r="59" spans="2:11" s="21" customFormat="1" ht="15.75" x14ac:dyDescent="0.25">
      <c r="B59" s="22">
        <v>54</v>
      </c>
      <c r="C59" s="66" t="s">
        <v>68</v>
      </c>
      <c r="D59" s="69" t="s">
        <v>10</v>
      </c>
      <c r="E59" s="69">
        <v>64</v>
      </c>
      <c r="F59" s="70"/>
      <c r="G59" s="71">
        <v>0</v>
      </c>
      <c r="H59" s="72">
        <f t="shared" si="16"/>
        <v>0</v>
      </c>
      <c r="I59" s="73">
        <f t="shared" si="17"/>
        <v>0</v>
      </c>
      <c r="J59" s="74">
        <f t="shared" si="18"/>
        <v>0</v>
      </c>
      <c r="K59" s="75">
        <f t="shared" si="19"/>
        <v>0</v>
      </c>
    </row>
    <row r="60" spans="2:11" s="21" customFormat="1" ht="15.75" x14ac:dyDescent="0.25">
      <c r="B60" s="22">
        <v>55</v>
      </c>
      <c r="C60" s="66" t="s">
        <v>69</v>
      </c>
      <c r="D60" s="69" t="s">
        <v>10</v>
      </c>
      <c r="E60" s="69">
        <v>80</v>
      </c>
      <c r="F60" s="70"/>
      <c r="G60" s="71">
        <v>0</v>
      </c>
      <c r="H60" s="72">
        <f t="shared" si="16"/>
        <v>0</v>
      </c>
      <c r="I60" s="73">
        <f>ROUND((E60*F60),2)</f>
        <v>0</v>
      </c>
      <c r="J60" s="74">
        <f>ROUND((G60*I60/100),2)</f>
        <v>0</v>
      </c>
      <c r="K60" s="75">
        <f>ROUND((I60+J60),2)</f>
        <v>0</v>
      </c>
    </row>
    <row r="61" spans="2:11" s="21" customFormat="1" ht="15.75" x14ac:dyDescent="0.25">
      <c r="B61" s="22">
        <v>56</v>
      </c>
      <c r="C61" s="66" t="s">
        <v>82</v>
      </c>
      <c r="D61" s="69" t="s">
        <v>10</v>
      </c>
      <c r="E61" s="69">
        <v>40</v>
      </c>
      <c r="F61" s="70"/>
      <c r="G61" s="71">
        <v>0</v>
      </c>
      <c r="H61" s="72">
        <f t="shared" si="16"/>
        <v>0</v>
      </c>
      <c r="I61" s="73">
        <f>ROUND((E61*F61),2)</f>
        <v>0</v>
      </c>
      <c r="J61" s="74">
        <f>ROUND((G61*I61/100),2)</f>
        <v>0</v>
      </c>
      <c r="K61" s="75">
        <f>ROUND((I61+J61),2)</f>
        <v>0</v>
      </c>
    </row>
    <row r="62" spans="2:11" s="21" customFormat="1" ht="15.75" x14ac:dyDescent="0.25">
      <c r="B62" s="22">
        <v>57</v>
      </c>
      <c r="C62" s="67" t="s">
        <v>70</v>
      </c>
      <c r="D62" s="69" t="s">
        <v>10</v>
      </c>
      <c r="E62" s="69">
        <v>64</v>
      </c>
      <c r="F62" s="70"/>
      <c r="G62" s="71">
        <v>0</v>
      </c>
      <c r="H62" s="72">
        <f t="shared" si="16"/>
        <v>0</v>
      </c>
      <c r="I62" s="73">
        <f t="shared" si="17"/>
        <v>0</v>
      </c>
      <c r="J62" s="74">
        <f t="shared" si="18"/>
        <v>0</v>
      </c>
      <c r="K62" s="75">
        <f t="shared" si="19"/>
        <v>0</v>
      </c>
    </row>
    <row r="63" spans="2:11" s="21" customFormat="1" ht="15.75" x14ac:dyDescent="0.25">
      <c r="B63" s="22">
        <v>58</v>
      </c>
      <c r="C63" s="66" t="s">
        <v>71</v>
      </c>
      <c r="D63" s="69" t="s">
        <v>10</v>
      </c>
      <c r="E63" s="69">
        <v>8</v>
      </c>
      <c r="F63" s="70"/>
      <c r="G63" s="71">
        <v>0</v>
      </c>
      <c r="H63" s="72">
        <f t="shared" si="16"/>
        <v>0</v>
      </c>
      <c r="I63" s="73">
        <f t="shared" si="17"/>
        <v>0</v>
      </c>
      <c r="J63" s="74">
        <f t="shared" si="18"/>
        <v>0</v>
      </c>
      <c r="K63" s="75">
        <f t="shared" si="19"/>
        <v>0</v>
      </c>
    </row>
    <row r="64" spans="2:11" s="21" customFormat="1" ht="15.75" x14ac:dyDescent="0.25">
      <c r="B64" s="22">
        <v>59</v>
      </c>
      <c r="C64" s="66" t="s">
        <v>83</v>
      </c>
      <c r="D64" s="69" t="s">
        <v>10</v>
      </c>
      <c r="E64" s="69">
        <v>28</v>
      </c>
      <c r="F64" s="70"/>
      <c r="G64" s="71">
        <v>0</v>
      </c>
      <c r="H64" s="72">
        <f t="shared" si="16"/>
        <v>0</v>
      </c>
      <c r="I64" s="73">
        <f t="shared" si="17"/>
        <v>0</v>
      </c>
      <c r="J64" s="74">
        <f t="shared" si="18"/>
        <v>0</v>
      </c>
      <c r="K64" s="75">
        <f t="shared" si="19"/>
        <v>0</v>
      </c>
    </row>
    <row r="65" spans="2:12" s="21" customFormat="1" ht="15.75" x14ac:dyDescent="0.25">
      <c r="B65" s="22">
        <v>60</v>
      </c>
      <c r="C65" s="66" t="s">
        <v>72</v>
      </c>
      <c r="D65" s="69" t="s">
        <v>10</v>
      </c>
      <c r="E65" s="69">
        <v>1680</v>
      </c>
      <c r="F65" s="70"/>
      <c r="G65" s="71">
        <v>23</v>
      </c>
      <c r="H65" s="72">
        <f t="shared" si="16"/>
        <v>0</v>
      </c>
      <c r="I65" s="73">
        <f t="shared" si="17"/>
        <v>0</v>
      </c>
      <c r="J65" s="74">
        <f t="shared" si="18"/>
        <v>0</v>
      </c>
      <c r="K65" s="75">
        <f t="shared" si="19"/>
        <v>0</v>
      </c>
    </row>
    <row r="66" spans="2:12" s="21" customFormat="1" ht="15.75" x14ac:dyDescent="0.25">
      <c r="B66" s="22">
        <v>61</v>
      </c>
      <c r="C66" s="66" t="s">
        <v>73</v>
      </c>
      <c r="D66" s="69" t="s">
        <v>10</v>
      </c>
      <c r="E66" s="69">
        <v>912</v>
      </c>
      <c r="F66" s="70"/>
      <c r="G66" s="71">
        <v>23</v>
      </c>
      <c r="H66" s="72">
        <f t="shared" si="16"/>
        <v>0</v>
      </c>
      <c r="I66" s="73">
        <f t="shared" si="17"/>
        <v>0</v>
      </c>
      <c r="J66" s="74">
        <f t="shared" si="18"/>
        <v>0</v>
      </c>
      <c r="K66" s="75">
        <f t="shared" si="19"/>
        <v>0</v>
      </c>
    </row>
    <row r="67" spans="2:12" s="21" customFormat="1" ht="15.75" x14ac:dyDescent="0.25">
      <c r="B67" s="22">
        <v>62</v>
      </c>
      <c r="C67" s="66" t="s">
        <v>74</v>
      </c>
      <c r="D67" s="69" t="s">
        <v>77</v>
      </c>
      <c r="E67" s="69">
        <v>24</v>
      </c>
      <c r="F67" s="70"/>
      <c r="G67" s="71">
        <v>8</v>
      </c>
      <c r="H67" s="72">
        <f t="shared" si="16"/>
        <v>0</v>
      </c>
      <c r="I67" s="73">
        <f t="shared" si="17"/>
        <v>0</v>
      </c>
      <c r="J67" s="74">
        <f t="shared" si="18"/>
        <v>0</v>
      </c>
      <c r="K67" s="75">
        <f t="shared" si="19"/>
        <v>0</v>
      </c>
    </row>
    <row r="68" spans="2:12" s="21" customFormat="1" ht="15.75" x14ac:dyDescent="0.25">
      <c r="B68" s="22">
        <v>63</v>
      </c>
      <c r="C68" s="66" t="s">
        <v>75</v>
      </c>
      <c r="D68" s="69" t="s">
        <v>79</v>
      </c>
      <c r="E68" s="69">
        <v>48</v>
      </c>
      <c r="F68" s="70"/>
      <c r="G68" s="71">
        <v>0</v>
      </c>
      <c r="H68" s="72">
        <f t="shared" si="16"/>
        <v>0</v>
      </c>
      <c r="I68" s="73">
        <f t="shared" si="17"/>
        <v>0</v>
      </c>
      <c r="J68" s="74">
        <f t="shared" si="18"/>
        <v>0</v>
      </c>
      <c r="K68" s="75">
        <f t="shared" si="19"/>
        <v>0</v>
      </c>
    </row>
    <row r="69" spans="2:12" s="21" customFormat="1" ht="15.75" x14ac:dyDescent="0.25">
      <c r="B69" s="22">
        <v>64</v>
      </c>
      <c r="C69" s="66" t="s">
        <v>76</v>
      </c>
      <c r="D69" s="69" t="s">
        <v>77</v>
      </c>
      <c r="E69" s="69">
        <v>1344</v>
      </c>
      <c r="F69" s="70"/>
      <c r="G69" s="71">
        <v>23</v>
      </c>
      <c r="H69" s="72">
        <f t="shared" si="16"/>
        <v>0</v>
      </c>
      <c r="I69" s="73">
        <f t="shared" si="17"/>
        <v>0</v>
      </c>
      <c r="J69" s="74">
        <f t="shared" si="18"/>
        <v>0</v>
      </c>
      <c r="K69" s="75">
        <f t="shared" si="19"/>
        <v>0</v>
      </c>
    </row>
    <row r="70" spans="2:12" s="23" customFormat="1" ht="26.25" customHeight="1" x14ac:dyDescent="0.3">
      <c r="B70" s="24"/>
      <c r="C70" s="25" t="s">
        <v>12</v>
      </c>
      <c r="D70" s="26"/>
      <c r="E70" s="26"/>
      <c r="F70" s="27"/>
      <c r="G70" s="28"/>
      <c r="H70" s="27"/>
      <c r="I70" s="79">
        <f>SUM(I6:I69)</f>
        <v>0</v>
      </c>
      <c r="J70" s="79">
        <f>SUM(J6:J69)</f>
        <v>0</v>
      </c>
      <c r="K70" s="79">
        <f>SUM(K6:K69)</f>
        <v>0</v>
      </c>
    </row>
    <row r="71" spans="2:12" s="8" customFormat="1" ht="15.75" x14ac:dyDescent="0.25">
      <c r="B71" s="29"/>
      <c r="C71" s="30"/>
      <c r="D71" s="29"/>
      <c r="E71" s="29"/>
      <c r="F71" s="31"/>
      <c r="G71" s="32"/>
      <c r="H71" s="31"/>
      <c r="I71" s="33"/>
      <c r="J71" s="33"/>
      <c r="K71" s="33"/>
    </row>
    <row r="72" spans="2:12" s="34" customFormat="1" ht="15.75" x14ac:dyDescent="0.25">
      <c r="B72" s="29"/>
      <c r="C72" s="30"/>
      <c r="D72" s="29"/>
      <c r="E72" s="29"/>
      <c r="F72" s="31"/>
      <c r="G72" s="35"/>
      <c r="H72" s="31"/>
      <c r="I72" s="33"/>
      <c r="J72" s="33"/>
      <c r="K72" s="33"/>
      <c r="L72" s="36"/>
    </row>
    <row r="73" spans="2:12" s="34" customFormat="1" ht="12.75" x14ac:dyDescent="0.2">
      <c r="B73" s="82" t="s">
        <v>13</v>
      </c>
      <c r="C73" s="82"/>
      <c r="D73" s="82"/>
      <c r="E73" s="82"/>
      <c r="F73" s="82"/>
      <c r="G73" s="82"/>
      <c r="H73" s="82"/>
      <c r="I73" s="82"/>
      <c r="J73" s="82"/>
      <c r="K73" s="82"/>
      <c r="L73" s="36"/>
    </row>
    <row r="74" spans="2:12" s="34" customFormat="1" ht="12.75" x14ac:dyDescent="0.2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6"/>
    </row>
    <row r="75" spans="2:12" s="34" customFormat="1" ht="12.75" x14ac:dyDescent="0.2">
      <c r="B75" s="38"/>
      <c r="C75" s="39"/>
      <c r="D75" s="38"/>
      <c r="E75" s="38"/>
      <c r="F75" s="40"/>
      <c r="G75" s="41"/>
      <c r="H75" s="42"/>
      <c r="I75" s="40"/>
      <c r="J75" s="40"/>
      <c r="K75" s="40"/>
      <c r="L75" s="36"/>
    </row>
    <row r="76" spans="2:12" s="34" customFormat="1" ht="12.75" x14ac:dyDescent="0.2">
      <c r="B76" s="82" t="s">
        <v>14</v>
      </c>
      <c r="C76" s="82"/>
      <c r="D76" s="82"/>
      <c r="E76" s="82"/>
      <c r="F76" s="82"/>
      <c r="G76" s="82"/>
      <c r="H76" s="82"/>
      <c r="I76" s="82"/>
      <c r="J76" s="82"/>
      <c r="K76" s="82"/>
      <c r="L76" s="36"/>
    </row>
    <row r="77" spans="2:12" s="34" customFormat="1" ht="12.75" x14ac:dyDescent="0.2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6"/>
    </row>
    <row r="78" spans="2:12" s="34" customFormat="1" ht="12.75" x14ac:dyDescent="0.2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6"/>
    </row>
    <row r="79" spans="2:12" s="34" customFormat="1" ht="12.75" x14ac:dyDescent="0.2">
      <c r="B79" s="36"/>
      <c r="C79" s="43"/>
      <c r="D79" s="36"/>
      <c r="E79" s="44"/>
      <c r="F79" s="45"/>
      <c r="G79" s="46"/>
      <c r="H79" s="47"/>
      <c r="I79" s="45"/>
      <c r="J79" s="45"/>
      <c r="K79" s="45"/>
    </row>
    <row r="80" spans="2:12" s="34" customFormat="1" ht="12.75" x14ac:dyDescent="0.2">
      <c r="B80" s="36"/>
      <c r="C80" s="43"/>
      <c r="D80" s="36"/>
      <c r="E80" s="36"/>
      <c r="F80" s="45"/>
      <c r="G80" s="46"/>
      <c r="H80" s="47"/>
      <c r="I80" s="45"/>
      <c r="J80" s="45"/>
      <c r="K80" s="45"/>
    </row>
    <row r="81" spans="2:12" s="48" customFormat="1" ht="12.75" x14ac:dyDescent="0.2">
      <c r="B81" s="38" t="s">
        <v>15</v>
      </c>
      <c r="C81" s="43"/>
      <c r="D81" s="36"/>
      <c r="E81" s="36"/>
      <c r="F81" s="45"/>
      <c r="G81" s="46"/>
      <c r="H81" s="49"/>
      <c r="I81" s="50" t="s">
        <v>16</v>
      </c>
      <c r="J81" s="45"/>
      <c r="K81" s="45"/>
    </row>
    <row r="82" spans="2:12" s="51" customFormat="1" ht="12.75" x14ac:dyDescent="0.2">
      <c r="B82" s="36"/>
      <c r="C82" s="43"/>
      <c r="D82" s="36"/>
      <c r="E82" s="36"/>
      <c r="F82" s="45"/>
      <c r="G82" s="46"/>
      <c r="H82" s="47"/>
      <c r="I82" s="52" t="s">
        <v>17</v>
      </c>
      <c r="J82" s="45"/>
      <c r="K82" s="45"/>
      <c r="L82" s="53"/>
    </row>
    <row r="83" spans="2:12" x14ac:dyDescent="0.25">
      <c r="B83" s="54"/>
      <c r="C83" s="55"/>
      <c r="D83" s="56"/>
      <c r="E83" s="56"/>
      <c r="F83" s="47"/>
      <c r="G83" s="47"/>
      <c r="H83" s="57"/>
      <c r="I83" s="58"/>
      <c r="J83" s="58"/>
      <c r="K83" s="58"/>
    </row>
    <row r="84" spans="2:12" x14ac:dyDescent="0.25">
      <c r="B84" s="59"/>
      <c r="C84" s="60"/>
      <c r="D84" s="53"/>
      <c r="E84" s="53"/>
      <c r="F84" s="61"/>
      <c r="G84" s="62"/>
      <c r="H84" s="63"/>
      <c r="I84" s="61"/>
      <c r="J84" s="61"/>
      <c r="K84" s="61"/>
    </row>
    <row r="85" spans="2:12" x14ac:dyDescent="0.25">
      <c r="B85" s="59"/>
      <c r="C85" s="60"/>
      <c r="D85" s="53"/>
      <c r="E85" s="53"/>
      <c r="F85" s="61"/>
      <c r="G85" s="62"/>
      <c r="H85" s="63"/>
      <c r="I85" s="61"/>
      <c r="J85" s="61"/>
      <c r="K85" s="61"/>
    </row>
    <row r="86" spans="2:12" x14ac:dyDescent="0.25">
      <c r="B86" s="59"/>
      <c r="C86" s="60"/>
      <c r="D86" s="53"/>
      <c r="E86" s="53"/>
      <c r="F86" s="61"/>
      <c r="G86" s="62"/>
      <c r="H86" s="63"/>
      <c r="I86" s="61"/>
      <c r="J86" s="61"/>
      <c r="K86" s="61"/>
    </row>
    <row r="87" spans="2:12" x14ac:dyDescent="0.25">
      <c r="B87" s="59"/>
      <c r="C87" s="60"/>
      <c r="D87" s="53"/>
      <c r="E87" s="53"/>
      <c r="F87" s="61"/>
      <c r="G87" s="62"/>
      <c r="H87" s="63"/>
      <c r="I87" s="61"/>
      <c r="J87" s="61"/>
      <c r="K87" s="61"/>
    </row>
    <row r="88" spans="2:12" x14ac:dyDescent="0.25">
      <c r="D88" s="1"/>
      <c r="E88" s="1"/>
      <c r="G88" s="64"/>
      <c r="H88" s="4"/>
    </row>
    <row r="89" spans="2:12" x14ac:dyDescent="0.25">
      <c r="D89" s="1"/>
      <c r="E89" s="1"/>
      <c r="G89" s="64"/>
      <c r="H89" s="4"/>
    </row>
    <row r="90" spans="2:12" x14ac:dyDescent="0.25">
      <c r="D90" s="1"/>
      <c r="E90" s="1"/>
      <c r="G90" s="64"/>
      <c r="H90" s="4"/>
    </row>
    <row r="91" spans="2:12" x14ac:dyDescent="0.25">
      <c r="D91" s="1"/>
      <c r="E91" s="1"/>
      <c r="G91" s="64"/>
      <c r="H91" s="4"/>
    </row>
    <row r="92" spans="2:12" x14ac:dyDescent="0.25">
      <c r="D92" s="1"/>
      <c r="E92" s="1"/>
      <c r="G92" s="64"/>
      <c r="H92" s="4"/>
    </row>
    <row r="93" spans="2:12" x14ac:dyDescent="0.25">
      <c r="D93" s="1"/>
      <c r="E93" s="1"/>
      <c r="G93" s="64"/>
      <c r="H93" s="4"/>
    </row>
    <row r="94" spans="2:12" x14ac:dyDescent="0.25">
      <c r="D94" s="1"/>
      <c r="E94" s="1"/>
      <c r="G94" s="64"/>
      <c r="H94" s="4"/>
    </row>
    <row r="95" spans="2:12" x14ac:dyDescent="0.25">
      <c r="D95" s="1"/>
      <c r="E95" s="1"/>
      <c r="G95" s="64"/>
      <c r="H95" s="4"/>
    </row>
    <row r="96" spans="2:12" x14ac:dyDescent="0.25">
      <c r="D96" s="1"/>
      <c r="E96" s="1"/>
      <c r="G96" s="64"/>
      <c r="H96" s="4"/>
    </row>
    <row r="97" spans="4:8" x14ac:dyDescent="0.25">
      <c r="D97" s="1"/>
      <c r="E97" s="1"/>
      <c r="G97" s="64"/>
      <c r="H97" s="4"/>
    </row>
    <row r="98" spans="4:8" x14ac:dyDescent="0.25">
      <c r="D98" s="1"/>
      <c r="E98" s="1"/>
      <c r="G98" s="64"/>
      <c r="H98" s="4"/>
    </row>
    <row r="99" spans="4:8" x14ac:dyDescent="0.25">
      <c r="D99" s="1"/>
      <c r="E99" s="1"/>
      <c r="G99" s="64"/>
      <c r="H99" s="4"/>
    </row>
    <row r="100" spans="4:8" x14ac:dyDescent="0.25">
      <c r="D100" s="1"/>
      <c r="E100" s="1"/>
      <c r="G100" s="64"/>
      <c r="H100" s="4"/>
    </row>
    <row r="101" spans="4:8" x14ac:dyDescent="0.25">
      <c r="D101" s="1"/>
      <c r="E101" s="1"/>
      <c r="G101" s="64"/>
      <c r="H101" s="4"/>
    </row>
    <row r="102" spans="4:8" x14ac:dyDescent="0.25">
      <c r="D102" s="1"/>
      <c r="E102" s="1"/>
      <c r="G102" s="64"/>
      <c r="H102" s="4"/>
    </row>
    <row r="103" spans="4:8" x14ac:dyDescent="0.25">
      <c r="D103" s="1"/>
      <c r="E103" s="1"/>
      <c r="G103" s="64"/>
      <c r="H103" s="4"/>
    </row>
    <row r="104" spans="4:8" x14ac:dyDescent="0.25">
      <c r="D104" s="1"/>
      <c r="E104" s="1"/>
      <c r="G104" s="64"/>
      <c r="H104" s="4"/>
    </row>
    <row r="105" spans="4:8" x14ac:dyDescent="0.25">
      <c r="D105" s="1"/>
      <c r="E105" s="1"/>
      <c r="G105" s="64"/>
      <c r="H105" s="4"/>
    </row>
    <row r="106" spans="4:8" x14ac:dyDescent="0.25">
      <c r="D106" s="1"/>
      <c r="E106" s="1"/>
      <c r="G106" s="64"/>
    </row>
  </sheetData>
  <autoFilter ref="B4:K70"/>
  <mergeCells count="3">
    <mergeCell ref="B2:K2"/>
    <mergeCell ref="B73:K73"/>
    <mergeCell ref="B76:K76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III- ART.SPOZYWCZE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2022-12-08T11:46:16Z</cp:lastPrinted>
  <dcterms:created xsi:type="dcterms:W3CDTF">2022-11-23T18:16:26Z</dcterms:created>
  <dcterms:modified xsi:type="dcterms:W3CDTF">2022-12-09T09:54:15Z</dcterms:modified>
  <dc:language>pl-PL</dc:language>
</cp:coreProperties>
</file>